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Henry\Desktop\"/>
    </mc:Choice>
  </mc:AlternateContent>
  <bookViews>
    <workbookView xWindow="0" yWindow="0" windowWidth="20490" windowHeight="7530" xr2:uid="{00000000-000D-0000-FFFF-FFFF00000000}"/>
  </bookViews>
  <sheets>
    <sheet name="Summary Budget" sheetId="2" r:id="rId1"/>
    <sheet name="Detailed Budget" sheetId="1" r:id="rId2"/>
    <sheet name="Data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K96" i="1"/>
  <c r="K90" i="1"/>
  <c r="K91" i="1"/>
  <c r="K92" i="1"/>
  <c r="K93" i="1"/>
  <c r="K94" i="1"/>
  <c r="K89" i="1"/>
  <c r="J63" i="1"/>
  <c r="J64" i="1"/>
  <c r="J65" i="1"/>
  <c r="K65" i="1"/>
  <c r="J66" i="1"/>
  <c r="K66" i="1"/>
  <c r="J68" i="1"/>
  <c r="J69" i="1"/>
  <c r="J70" i="1"/>
  <c r="J71" i="1"/>
  <c r="K71" i="1"/>
  <c r="J72" i="1"/>
  <c r="K72" i="1"/>
  <c r="J74" i="1"/>
  <c r="J75" i="1"/>
  <c r="J76" i="1"/>
  <c r="J77" i="1"/>
  <c r="K77" i="1"/>
  <c r="J78" i="1"/>
  <c r="K78" i="1"/>
  <c r="J81" i="1"/>
  <c r="J82" i="1"/>
  <c r="J83" i="1"/>
  <c r="J62" i="1"/>
  <c r="J51" i="1"/>
  <c r="J49" i="1"/>
  <c r="J37" i="1"/>
  <c r="J41" i="1"/>
  <c r="J42" i="1"/>
  <c r="J45" i="1"/>
  <c r="J46" i="1"/>
  <c r="J47" i="1"/>
  <c r="J40" i="1"/>
  <c r="J19" i="1"/>
  <c r="J20" i="1"/>
  <c r="J23" i="1"/>
  <c r="J24" i="1"/>
  <c r="J25" i="1"/>
  <c r="J28" i="1"/>
  <c r="J29" i="1"/>
  <c r="J30" i="1"/>
  <c r="J33" i="1"/>
  <c r="J34" i="1"/>
  <c r="J35" i="1"/>
  <c r="J18" i="1"/>
  <c r="C10" i="3" l="1"/>
  <c r="A2" i="3"/>
  <c r="A3" i="3"/>
  <c r="A4" i="3"/>
  <c r="A5" i="3"/>
  <c r="A6" i="3"/>
  <c r="A1" i="3"/>
  <c r="B13" i="2" l="1"/>
  <c r="B16" i="2" l="1"/>
  <c r="B15" i="2"/>
  <c r="B14" i="2"/>
  <c r="B12" i="2"/>
  <c r="B11" i="2"/>
  <c r="B10" i="2"/>
  <c r="B9" i="2"/>
  <c r="A2" i="2"/>
  <c r="A3" i="2"/>
  <c r="A4" i="2"/>
  <c r="A5" i="2"/>
  <c r="A6" i="2"/>
  <c r="A1" i="2"/>
  <c r="G107" i="1" l="1"/>
  <c r="G106" i="1"/>
  <c r="G105" i="1"/>
  <c r="G104" i="1"/>
  <c r="G103" i="1"/>
  <c r="G102" i="1"/>
  <c r="G101" i="1"/>
  <c r="G111" i="1"/>
  <c r="G110" i="1"/>
  <c r="G109" i="1"/>
  <c r="G114" i="1" l="1"/>
  <c r="G113" i="1"/>
  <c r="G115" i="1"/>
  <c r="G116" i="1"/>
  <c r="G118" i="1" l="1"/>
  <c r="C13" i="2" s="1"/>
  <c r="I96" i="1"/>
  <c r="D12" i="2" s="1"/>
  <c r="G96" i="1"/>
  <c r="C12" i="2" s="1"/>
  <c r="E12" i="2" l="1"/>
  <c r="G81" i="1" l="1"/>
  <c r="G83" i="1"/>
  <c r="G82" i="1"/>
  <c r="I78" i="1"/>
  <c r="G78" i="1"/>
  <c r="I77" i="1"/>
  <c r="G77" i="1"/>
  <c r="G76" i="1"/>
  <c r="G75" i="1"/>
  <c r="G74" i="1"/>
  <c r="I72" i="1"/>
  <c r="G72" i="1"/>
  <c r="I71" i="1"/>
  <c r="G71" i="1"/>
  <c r="G70" i="1"/>
  <c r="G69" i="1"/>
  <c r="G68" i="1"/>
  <c r="I66" i="1" l="1"/>
  <c r="I65" i="1"/>
  <c r="G66" i="1"/>
  <c r="G65" i="1"/>
  <c r="G63" i="1"/>
  <c r="G64" i="1"/>
  <c r="G62" i="1" l="1"/>
  <c r="G85" i="1" s="1"/>
  <c r="C11" i="2" s="1"/>
  <c r="H49" i="1" l="1"/>
  <c r="F49" i="1"/>
  <c r="G47" i="1"/>
  <c r="G46" i="1"/>
  <c r="G45" i="1"/>
  <c r="G42" i="1"/>
  <c r="G41" i="1"/>
  <c r="G40" i="1"/>
  <c r="G34" i="1"/>
  <c r="G19" i="1"/>
  <c r="G20" i="1"/>
  <c r="G23" i="1"/>
  <c r="G24" i="1"/>
  <c r="G25" i="1"/>
  <c r="G28" i="1"/>
  <c r="G29" i="1"/>
  <c r="G30" i="1"/>
  <c r="G33" i="1"/>
  <c r="G35" i="1"/>
  <c r="G18" i="1"/>
  <c r="I13" i="1"/>
  <c r="H37" i="1"/>
  <c r="F37" i="1"/>
  <c r="I14" i="1"/>
  <c r="I106" i="1" l="1"/>
  <c r="K106" i="1" s="1"/>
  <c r="I102" i="1"/>
  <c r="K102" i="1" s="1"/>
  <c r="I109" i="1"/>
  <c r="K109" i="1" s="1"/>
  <c r="I105" i="1"/>
  <c r="K105" i="1" s="1"/>
  <c r="I101" i="1"/>
  <c r="K101" i="1" s="1"/>
  <c r="I104" i="1"/>
  <c r="K104" i="1" s="1"/>
  <c r="I111" i="1"/>
  <c r="K111" i="1" s="1"/>
  <c r="I107" i="1"/>
  <c r="K107" i="1" s="1"/>
  <c r="I103" i="1"/>
  <c r="K103" i="1" s="1"/>
  <c r="I110" i="1"/>
  <c r="K110" i="1" s="1"/>
  <c r="I114" i="1"/>
  <c r="K114" i="1" s="1"/>
  <c r="I113" i="1"/>
  <c r="K113" i="1" s="1"/>
  <c r="I115" i="1"/>
  <c r="K115" i="1" s="1"/>
  <c r="I116" i="1"/>
  <c r="K116" i="1" s="1"/>
  <c r="I81" i="1"/>
  <c r="K81" i="1" s="1"/>
  <c r="I41" i="1"/>
  <c r="K41" i="1" s="1"/>
  <c r="I42" i="1"/>
  <c r="K42" i="1" s="1"/>
  <c r="I45" i="1"/>
  <c r="K45" i="1" s="1"/>
  <c r="I46" i="1"/>
  <c r="K46" i="1" s="1"/>
  <c r="I47" i="1"/>
  <c r="K47" i="1" s="1"/>
  <c r="I19" i="1"/>
  <c r="K19" i="1" s="1"/>
  <c r="I20" i="1"/>
  <c r="K20" i="1" s="1"/>
  <c r="I23" i="1"/>
  <c r="K23" i="1" s="1"/>
  <c r="I24" i="1"/>
  <c r="K24" i="1" s="1"/>
  <c r="I25" i="1"/>
  <c r="K25" i="1" s="1"/>
  <c r="I28" i="1"/>
  <c r="K28" i="1" s="1"/>
  <c r="I29" i="1"/>
  <c r="K29" i="1" s="1"/>
  <c r="I30" i="1"/>
  <c r="K30" i="1" s="1"/>
  <c r="I33" i="1"/>
  <c r="K33" i="1" s="1"/>
  <c r="I34" i="1"/>
  <c r="K34" i="1" s="1"/>
  <c r="I35" i="1"/>
  <c r="K35" i="1" s="1"/>
  <c r="I40" i="1"/>
  <c r="K40" i="1" s="1"/>
  <c r="I18" i="1"/>
  <c r="K18" i="1" s="1"/>
  <c r="I83" i="1"/>
  <c r="K83" i="1" s="1"/>
  <c r="I76" i="1"/>
  <c r="K76" i="1" s="1"/>
  <c r="I74" i="1"/>
  <c r="K74" i="1" s="1"/>
  <c r="I69" i="1"/>
  <c r="K69" i="1" s="1"/>
  <c r="I82" i="1"/>
  <c r="K82" i="1" s="1"/>
  <c r="I75" i="1"/>
  <c r="K75" i="1" s="1"/>
  <c r="I70" i="1"/>
  <c r="K70" i="1" s="1"/>
  <c r="I68" i="1"/>
  <c r="K68" i="1" s="1"/>
  <c r="I63" i="1"/>
  <c r="K63" i="1" s="1"/>
  <c r="I64" i="1"/>
  <c r="K64" i="1" s="1"/>
  <c r="I62" i="1"/>
  <c r="K62" i="1" s="1"/>
  <c r="G49" i="1"/>
  <c r="F54" i="1"/>
  <c r="G54" i="1" s="1"/>
  <c r="F51" i="1"/>
  <c r="H51" i="1"/>
  <c r="F55" i="1"/>
  <c r="G55" i="1" s="1"/>
  <c r="G37" i="1"/>
  <c r="K37" i="1" l="1"/>
  <c r="H55" i="1"/>
  <c r="I55" i="1" s="1"/>
  <c r="K55" i="1" s="1"/>
  <c r="I37" i="1"/>
  <c r="I118" i="1"/>
  <c r="K118" i="1" s="1"/>
  <c r="I85" i="1"/>
  <c r="D11" i="2" s="1"/>
  <c r="G51" i="1"/>
  <c r="H54" i="1"/>
  <c r="I54" i="1" s="1"/>
  <c r="K54" i="1" s="1"/>
  <c r="G57" i="1"/>
  <c r="C10" i="2" s="1"/>
  <c r="I49" i="1"/>
  <c r="K49" i="1" s="1"/>
  <c r="K85" i="1" l="1"/>
  <c r="K51" i="1"/>
  <c r="K57" i="1"/>
  <c r="C9" i="2"/>
  <c r="C14" i="2" s="1"/>
  <c r="G120" i="1"/>
  <c r="I57" i="1"/>
  <c r="D10" i="2" s="1"/>
  <c r="D13" i="2"/>
  <c r="I51" i="1"/>
  <c r="I120" i="1" l="1"/>
  <c r="H123" i="1" s="1"/>
  <c r="I123" i="1" s="1"/>
  <c r="F123" i="1"/>
  <c r="G123" i="1" s="1"/>
  <c r="D9" i="2"/>
  <c r="G125" i="1"/>
  <c r="C15" i="2" s="1"/>
  <c r="I125" i="1" l="1"/>
  <c r="I127" i="1" s="1"/>
  <c r="K123" i="1"/>
  <c r="K120" i="1"/>
  <c r="G127" i="1"/>
  <c r="D15" i="2"/>
  <c r="D14" i="2"/>
  <c r="D16" i="2" l="1"/>
  <c r="K125" i="1"/>
  <c r="K127" i="1"/>
  <c r="E13" i="2"/>
  <c r="E11" i="2" l="1"/>
  <c r="D17" i="2"/>
  <c r="E10" i="2"/>
  <c r="E9" i="2"/>
  <c r="E14" i="2" l="1"/>
  <c r="E15" i="2"/>
  <c r="C17" i="2" l="1"/>
  <c r="E16" i="2" l="1"/>
  <c r="E17" i="2" s="1"/>
</calcChain>
</file>

<file path=xl/sharedStrings.xml><?xml version="1.0" encoding="utf-8"?>
<sst xmlns="http://schemas.openxmlformats.org/spreadsheetml/2006/main" count="196" uniqueCount="87">
  <si>
    <t>*Program Name, Acronym, and Country(ies)*</t>
  </si>
  <si>
    <t>*RFP/RFA Number*</t>
  </si>
  <si>
    <t>Prime Offeror: *NAME*</t>
  </si>
  <si>
    <t>Client: *NAME*</t>
  </si>
  <si>
    <t>Date of Offer: *DATE*</t>
  </si>
  <si>
    <t>Period of Performance: *DATES*</t>
  </si>
  <si>
    <t>DIRECT LABOR</t>
  </si>
  <si>
    <t>A. STTA Expatriate Labor</t>
  </si>
  <si>
    <t>Position Name</t>
  </si>
  <si>
    <t>B. LTTA Expatriate Labor</t>
  </si>
  <si>
    <t>C. Home Office Labor</t>
  </si>
  <si>
    <t>D. Local LTTA Labor</t>
  </si>
  <si>
    <t>Total Staff Labor</t>
  </si>
  <si>
    <t>E. Expatriate STTA Consultants</t>
  </si>
  <si>
    <t>F. Local STTA Consultants</t>
  </si>
  <si>
    <t>Total Consultant Labor</t>
  </si>
  <si>
    <t>TOTAL DIRECT LABOR</t>
  </si>
  <si>
    <t>Name</t>
  </si>
  <si>
    <t>Labor Category</t>
  </si>
  <si>
    <t>Unit Price</t>
  </si>
  <si>
    <t>USN/TCN</t>
  </si>
  <si>
    <t>USN</t>
  </si>
  <si>
    <t>CCN</t>
  </si>
  <si>
    <t>FRINGE BENEFITS</t>
  </si>
  <si>
    <t>A. HQ Fringe Benefits</t>
  </si>
  <si>
    <t>B. Local Fringe Benefits</t>
  </si>
  <si>
    <t>TOTAL FRINGE BENEFITS</t>
  </si>
  <si>
    <t>Annual Escalation Rates</t>
  </si>
  <si>
    <t>Salaries</t>
  </si>
  <si>
    <t>Direct Costs</t>
  </si>
  <si>
    <t>Unit/LOE</t>
  </si>
  <si>
    <t>Cost</t>
  </si>
  <si>
    <t>Year 1</t>
  </si>
  <si>
    <t>Year 2</t>
  </si>
  <si>
    <t>TOTAL COST</t>
  </si>
  <si>
    <t>Base</t>
  </si>
  <si>
    <t>name</t>
  </si>
  <si>
    <t>/month</t>
  </si>
  <si>
    <t>/day</t>
  </si>
  <si>
    <t>TRAVEL</t>
  </si>
  <si>
    <t>/trip</t>
  </si>
  <si>
    <t>Airport Transfer</t>
  </si>
  <si>
    <t>Local Ground Transport</t>
  </si>
  <si>
    <t>A. International Travel</t>
  </si>
  <si>
    <t>Per diem</t>
  </si>
  <si>
    <t>(City, Country)</t>
  </si>
  <si>
    <t>(To-From)</t>
  </si>
  <si>
    <t>RT Airfare</t>
  </si>
  <si>
    <t>B. Local Travel</t>
  </si>
  <si>
    <t>Local Per Diem</t>
  </si>
  <si>
    <t>TOTAL TRAVEL</t>
  </si>
  <si>
    <t>Local Driver/Car Rental Service</t>
  </si>
  <si>
    <t>Other</t>
  </si>
  <si>
    <t>Subcontractors</t>
  </si>
  <si>
    <t>TOTAL SUBCONTRACTORS</t>
  </si>
  <si>
    <t>Subcontractor</t>
  </si>
  <si>
    <t>TOTAL ODCs</t>
  </si>
  <si>
    <t>Other Direct Costs</t>
  </si>
  <si>
    <t>/unit</t>
  </si>
  <si>
    <t>Training Venue</t>
  </si>
  <si>
    <t>Training Printing/ Reproduction</t>
  </si>
  <si>
    <t>Trainee Travel Stipend</t>
  </si>
  <si>
    <t>Refreshments/ Lunch</t>
  </si>
  <si>
    <t>Projector Rental</t>
  </si>
  <si>
    <t>Audio System Rental</t>
  </si>
  <si>
    <t>Training Supplies</t>
  </si>
  <si>
    <t>Enumerator Daily Fee</t>
  </si>
  <si>
    <t>Measuring Supplies</t>
  </si>
  <si>
    <t>Software Costs</t>
  </si>
  <si>
    <t>/training</t>
  </si>
  <si>
    <t>/participant</t>
  </si>
  <si>
    <t>TOTAL DIRECT COSTS</t>
  </si>
  <si>
    <t>Indirect Costs</t>
  </si>
  <si>
    <t xml:space="preserve">Overhead </t>
  </si>
  <si>
    <t>Base = All Direct Costs</t>
  </si>
  <si>
    <t>TOTAL INDIRECT COSTS</t>
  </si>
  <si>
    <t>TOTAL ESTIMATE COST</t>
  </si>
  <si>
    <t>LINE ITEM</t>
  </si>
  <si>
    <t>Y1</t>
  </si>
  <si>
    <t>Y2</t>
  </si>
  <si>
    <t>TOTAL</t>
  </si>
  <si>
    <t xml:space="preserve">*All costs are in USD unless otherwise noted. </t>
  </si>
  <si>
    <t>Use or disclosure of data contained on this page is subject to the restrictions on the cover sheet of this proposal or quotation.</t>
  </si>
  <si>
    <t>Thresholds</t>
  </si>
  <si>
    <t xml:space="preserve">CST Annual: </t>
  </si>
  <si>
    <t>CST Daily:</t>
  </si>
  <si>
    <t>A. Activity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</si>
</sst>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9" fontId="1" fillId="0" borderId="4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43" fontId="1" fillId="0" borderId="0" xfId="1" applyFont="1"/>
    <xf numFmtId="44" fontId="1" fillId="0" borderId="0" xfId="2" applyFont="1"/>
    <xf numFmtId="44" fontId="1" fillId="0" borderId="0" xfId="2" applyFont="1" applyBorder="1"/>
    <xf numFmtId="43" fontId="1" fillId="0" borderId="3" xfId="1" applyFont="1" applyBorder="1"/>
    <xf numFmtId="43" fontId="1" fillId="0" borderId="1" xfId="1" applyFont="1" applyBorder="1"/>
    <xf numFmtId="44" fontId="1" fillId="0" borderId="0" xfId="0" applyNumberFormat="1" applyFont="1"/>
    <xf numFmtId="0" fontId="2" fillId="0" borderId="7" xfId="0" applyFont="1" applyBorder="1"/>
    <xf numFmtId="0" fontId="1" fillId="0" borderId="8" xfId="0" applyFont="1" applyBorder="1"/>
    <xf numFmtId="0" fontId="2" fillId="0" borderId="8" xfId="0" applyFont="1" applyBorder="1"/>
    <xf numFmtId="44" fontId="2" fillId="0" borderId="8" xfId="2" applyFont="1" applyBorder="1"/>
    <xf numFmtId="43" fontId="2" fillId="0" borderId="8" xfId="1" applyFont="1" applyBorder="1"/>
    <xf numFmtId="0" fontId="2" fillId="2" borderId="7" xfId="0" applyFont="1" applyFill="1" applyBorder="1"/>
    <xf numFmtId="0" fontId="2" fillId="2" borderId="8" xfId="0" applyFont="1" applyFill="1" applyBorder="1"/>
    <xf numFmtId="44" fontId="2" fillId="2" borderId="8" xfId="2" applyFont="1" applyFill="1" applyBorder="1"/>
    <xf numFmtId="43" fontId="2" fillId="2" borderId="8" xfId="1" applyFont="1" applyFill="1" applyBorder="1"/>
    <xf numFmtId="0" fontId="1" fillId="0" borderId="10" xfId="0" applyFont="1" applyBorder="1"/>
    <xf numFmtId="0" fontId="1" fillId="0" borderId="11" xfId="0" applyFont="1" applyBorder="1"/>
    <xf numFmtId="44" fontId="1" fillId="0" borderId="11" xfId="2" applyFont="1" applyBorder="1"/>
    <xf numFmtId="0" fontId="1" fillId="0" borderId="13" xfId="0" applyFont="1" applyBorder="1"/>
    <xf numFmtId="0" fontId="1" fillId="0" borderId="0" xfId="0" applyFont="1" applyBorder="1"/>
    <xf numFmtId="43" fontId="1" fillId="0" borderId="0" xfId="1" applyFont="1" applyBorder="1"/>
    <xf numFmtId="44" fontId="1" fillId="0" borderId="14" xfId="2" applyFont="1" applyBorder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4" fontId="2" fillId="0" borderId="14" xfId="2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44" fontId="2" fillId="0" borderId="0" xfId="2" applyFont="1" applyBorder="1"/>
    <xf numFmtId="43" fontId="2" fillId="0" borderId="0" xfId="1" applyFont="1" applyBorder="1"/>
    <xf numFmtId="44" fontId="2" fillId="0" borderId="14" xfId="2" applyFont="1" applyBorder="1"/>
    <xf numFmtId="0" fontId="1" fillId="0" borderId="13" xfId="0" applyFont="1" applyBorder="1" applyAlignment="1">
      <alignment horizontal="left" indent="1"/>
    </xf>
    <xf numFmtId="0" fontId="1" fillId="0" borderId="13" xfId="0" applyFont="1" applyBorder="1" applyAlignment="1">
      <alignment horizontal="left" indent="2"/>
    </xf>
    <xf numFmtId="164" fontId="1" fillId="0" borderId="14" xfId="1" applyNumberFormat="1" applyFont="1" applyBorder="1"/>
    <xf numFmtId="164" fontId="1" fillId="0" borderId="13" xfId="1" applyNumberFormat="1" applyFont="1" applyBorder="1"/>
    <xf numFmtId="43" fontId="1" fillId="0" borderId="11" xfId="1" applyFont="1" applyBorder="1"/>
    <xf numFmtId="165" fontId="1" fillId="0" borderId="0" xfId="3" applyNumberFormat="1" applyFont="1" applyBorder="1" applyAlignment="1">
      <alignment horizontal="center"/>
    </xf>
    <xf numFmtId="0" fontId="2" fillId="2" borderId="10" xfId="0" applyFont="1" applyFill="1" applyBorder="1"/>
    <xf numFmtId="44" fontId="1" fillId="0" borderId="13" xfId="2" applyFont="1" applyBorder="1"/>
    <xf numFmtId="0" fontId="1" fillId="0" borderId="15" xfId="0" applyFont="1" applyBorder="1"/>
    <xf numFmtId="44" fontId="1" fillId="0" borderId="16" xfId="2" applyFont="1" applyBorder="1"/>
    <xf numFmtId="0" fontId="1" fillId="0" borderId="10" xfId="0" applyFont="1" applyBorder="1" applyAlignment="1">
      <alignment horizontal="center"/>
    </xf>
    <xf numFmtId="44" fontId="1" fillId="0" borderId="12" xfId="2" applyFont="1" applyBorder="1" applyAlignment="1">
      <alignment horizontal="center"/>
    </xf>
    <xf numFmtId="43" fontId="1" fillId="0" borderId="11" xfId="1" applyFont="1" applyBorder="1" applyAlignment="1">
      <alignment horizontal="center" vertical="center"/>
    </xf>
    <xf numFmtId="44" fontId="1" fillId="0" borderId="12" xfId="2" applyFont="1" applyBorder="1" applyAlignment="1">
      <alignment horizontal="center" vertical="center"/>
    </xf>
    <xf numFmtId="164" fontId="1" fillId="0" borderId="16" xfId="1" applyNumberFormat="1" applyFont="1" applyBorder="1"/>
    <xf numFmtId="164" fontId="1" fillId="0" borderId="15" xfId="1" applyNumberFormat="1" applyFont="1" applyBorder="1"/>
    <xf numFmtId="43" fontId="1" fillId="0" borderId="17" xfId="1" applyFont="1" applyBorder="1"/>
    <xf numFmtId="0" fontId="2" fillId="0" borderId="0" xfId="0" applyFont="1" applyFill="1"/>
    <xf numFmtId="0" fontId="2" fillId="0" borderId="13" xfId="0" applyFont="1" applyFill="1" applyBorder="1"/>
    <xf numFmtId="0" fontId="2" fillId="0" borderId="0" xfId="0" applyFont="1" applyFill="1" applyBorder="1"/>
    <xf numFmtId="44" fontId="2" fillId="0" borderId="0" xfId="2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4" fontId="2" fillId="3" borderId="8" xfId="2" applyFont="1" applyFill="1" applyBorder="1"/>
    <xf numFmtId="0" fontId="1" fillId="0" borderId="11" xfId="0" applyFont="1" applyFill="1" applyBorder="1"/>
    <xf numFmtId="10" fontId="1" fillId="0" borderId="0" xfId="2" applyNumberFormat="1" applyFont="1" applyBorder="1"/>
    <xf numFmtId="0" fontId="5" fillId="0" borderId="0" xfId="0" applyFont="1"/>
    <xf numFmtId="0" fontId="5" fillId="3" borderId="7" xfId="0" applyFont="1" applyFill="1" applyBorder="1"/>
    <xf numFmtId="0" fontId="5" fillId="3" borderId="8" xfId="0" applyFont="1" applyFill="1" applyBorder="1"/>
    <xf numFmtId="44" fontId="5" fillId="3" borderId="8" xfId="2" applyFont="1" applyFill="1" applyBorder="1"/>
    <xf numFmtId="44" fontId="2" fillId="0" borderId="12" xfId="2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/>
    <xf numFmtId="0" fontId="2" fillId="0" borderId="18" xfId="0" applyFont="1" applyBorder="1"/>
    <xf numFmtId="44" fontId="2" fillId="0" borderId="19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3" fontId="1" fillId="0" borderId="14" xfId="1" applyFont="1" applyBorder="1"/>
    <xf numFmtId="43" fontId="1" fillId="0" borderId="13" xfId="1" applyFont="1" applyBorder="1"/>
    <xf numFmtId="43" fontId="2" fillId="0" borderId="9" xfId="1" applyFont="1" applyBorder="1"/>
    <xf numFmtId="43" fontId="2" fillId="0" borderId="7" xfId="1" applyFont="1" applyBorder="1"/>
    <xf numFmtId="43" fontId="2" fillId="0" borderId="14" xfId="1" applyFont="1" applyBorder="1"/>
    <xf numFmtId="43" fontId="2" fillId="0" borderId="13" xfId="1" applyFont="1" applyBorder="1"/>
    <xf numFmtId="43" fontId="2" fillId="2" borderId="12" xfId="1" applyFont="1" applyFill="1" applyBorder="1"/>
    <xf numFmtId="43" fontId="2" fillId="2" borderId="10" xfId="1" applyFont="1" applyFill="1" applyBorder="1"/>
    <xf numFmtId="43" fontId="2" fillId="2" borderId="9" xfId="1" applyFont="1" applyFill="1" applyBorder="1"/>
    <xf numFmtId="43" fontId="1" fillId="0" borderId="12" xfId="1" applyFont="1" applyBorder="1"/>
    <xf numFmtId="43" fontId="1" fillId="0" borderId="10" xfId="1" applyFont="1" applyBorder="1"/>
    <xf numFmtId="43" fontId="2" fillId="2" borderId="7" xfId="1" applyFont="1" applyFill="1" applyBorder="1"/>
    <xf numFmtId="43" fontId="2" fillId="0" borderId="0" xfId="1" applyFont="1" applyFill="1" applyBorder="1"/>
    <xf numFmtId="43" fontId="2" fillId="0" borderId="13" xfId="1" applyFont="1" applyFill="1" applyBorder="1"/>
    <xf numFmtId="43" fontId="2" fillId="0" borderId="14" xfId="1" applyFont="1" applyFill="1" applyBorder="1"/>
    <xf numFmtId="43" fontId="2" fillId="3" borderId="9" xfId="1" applyFont="1" applyFill="1" applyBorder="1"/>
    <xf numFmtId="43" fontId="2" fillId="3" borderId="7" xfId="1" applyFont="1" applyFill="1" applyBorder="1"/>
    <xf numFmtId="43" fontId="2" fillId="3" borderId="8" xfId="1" applyFont="1" applyFill="1" applyBorder="1"/>
    <xf numFmtId="43" fontId="5" fillId="3" borderId="9" xfId="1" applyFont="1" applyFill="1" applyBorder="1"/>
    <xf numFmtId="43" fontId="5" fillId="3" borderId="7" xfId="1" applyFont="1" applyFill="1" applyBorder="1"/>
    <xf numFmtId="43" fontId="5" fillId="3" borderId="8" xfId="1" applyFont="1" applyFill="1" applyBorder="1"/>
    <xf numFmtId="43" fontId="1" fillId="0" borderId="20" xfId="1" applyFont="1" applyBorder="1"/>
    <xf numFmtId="43" fontId="2" fillId="0" borderId="18" xfId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80" zoomScaleNormal="80" workbookViewId="0">
      <selection activeCell="C9" sqref="C9:E16"/>
    </sheetView>
  </sheetViews>
  <sheetFormatPr defaultRowHeight="12.75" x14ac:dyDescent="0.2"/>
  <cols>
    <col min="1" max="1" width="9.140625" style="1"/>
    <col min="2" max="2" width="28.42578125" style="1" customWidth="1"/>
    <col min="3" max="5" width="16.42578125" style="9" customWidth="1"/>
    <col min="6" max="16384" width="9.140625" style="1"/>
  </cols>
  <sheetData>
    <row r="1" spans="1:5" x14ac:dyDescent="0.2">
      <c r="A1" s="2" t="str">
        <f>'Detailed Budget'!A1</f>
        <v>*Program Name, Acronym, and Country(ies)*</v>
      </c>
    </row>
    <row r="2" spans="1:5" x14ac:dyDescent="0.2">
      <c r="A2" s="2" t="str">
        <f>'Detailed Budget'!A2</f>
        <v>*RFP/RFA Number*</v>
      </c>
    </row>
    <row r="3" spans="1:5" x14ac:dyDescent="0.2">
      <c r="A3" s="2" t="str">
        <f>'Detailed Budget'!A3</f>
        <v>Prime Offeror: *NAME*</v>
      </c>
    </row>
    <row r="4" spans="1:5" x14ac:dyDescent="0.2">
      <c r="A4" s="2" t="str">
        <f>'Detailed Budget'!A4</f>
        <v>Client: *NAME*</v>
      </c>
    </row>
    <row r="5" spans="1:5" x14ac:dyDescent="0.2">
      <c r="A5" s="2" t="str">
        <f>'Detailed Budget'!A5</f>
        <v>Date of Offer: *DATE*</v>
      </c>
    </row>
    <row r="6" spans="1:5" x14ac:dyDescent="0.2">
      <c r="A6" s="2" t="str">
        <f>'Detailed Budget'!A6</f>
        <v>Period of Performance: *DATES*</v>
      </c>
    </row>
    <row r="8" spans="1:5" s="4" customFormat="1" x14ac:dyDescent="0.2">
      <c r="B8" s="71" t="s">
        <v>77</v>
      </c>
      <c r="C8" s="74" t="s">
        <v>78</v>
      </c>
      <c r="D8" s="74" t="s">
        <v>79</v>
      </c>
      <c r="E8" s="70" t="s">
        <v>80</v>
      </c>
    </row>
    <row r="9" spans="1:5" x14ac:dyDescent="0.2">
      <c r="B9" s="72" t="str">
        <f>'Detailed Budget'!B51</f>
        <v>TOTAL DIRECT LABOR</v>
      </c>
      <c r="C9" s="107">
        <f>'Detailed Budget'!G51</f>
        <v>0</v>
      </c>
      <c r="D9" s="107">
        <f>'Detailed Budget'!I51</f>
        <v>0</v>
      </c>
      <c r="E9" s="86">
        <f>IF(SUM(C9:D9)='Detailed Budget'!K51,'Detailed Budget'!K51,"ERROR")</f>
        <v>0</v>
      </c>
    </row>
    <row r="10" spans="1:5" x14ac:dyDescent="0.2">
      <c r="B10" s="72" t="str">
        <f>'Detailed Budget'!B57</f>
        <v>TOTAL FRINGE BENEFITS</v>
      </c>
      <c r="C10" s="107">
        <f>'Detailed Budget'!G57</f>
        <v>0</v>
      </c>
      <c r="D10" s="107">
        <f>'Detailed Budget'!I57</f>
        <v>0</v>
      </c>
      <c r="E10" s="86">
        <f>IF(SUM(C10:D10)='Detailed Budget'!K57,'Detailed Budget'!K57,"ERROR")</f>
        <v>0</v>
      </c>
    </row>
    <row r="11" spans="1:5" x14ac:dyDescent="0.2">
      <c r="B11" s="72" t="str">
        <f>'Detailed Budget'!B85</f>
        <v>TOTAL TRAVEL</v>
      </c>
      <c r="C11" s="107">
        <f>'Detailed Budget'!G85</f>
        <v>0</v>
      </c>
      <c r="D11" s="107">
        <f>'Detailed Budget'!I85</f>
        <v>0</v>
      </c>
      <c r="E11" s="86">
        <f>IF(SUM(C11:D11)='Detailed Budget'!K85,'Detailed Budget'!K85,"ERROR")</f>
        <v>0</v>
      </c>
    </row>
    <row r="12" spans="1:5" x14ac:dyDescent="0.2">
      <c r="B12" s="72" t="str">
        <f>'Detailed Budget'!B96</f>
        <v>TOTAL SUBCONTRACTORS</v>
      </c>
      <c r="C12" s="107">
        <f>'Detailed Budget'!G96</f>
        <v>0</v>
      </c>
      <c r="D12" s="107">
        <f>'Detailed Budget'!I96</f>
        <v>0</v>
      </c>
      <c r="E12" s="86">
        <f>IF(SUM(C12:D12)='Detailed Budget'!K96,'Detailed Budget'!K96,"ERROR")</f>
        <v>0</v>
      </c>
    </row>
    <row r="13" spans="1:5" x14ac:dyDescent="0.2">
      <c r="B13" s="72" t="str">
        <f>'Detailed Budget'!B118</f>
        <v>TOTAL ODCs</v>
      </c>
      <c r="C13" s="107">
        <f>'Detailed Budget'!G118</f>
        <v>0</v>
      </c>
      <c r="D13" s="107">
        <f>'Detailed Budget'!I118</f>
        <v>0</v>
      </c>
      <c r="E13" s="86">
        <f>IF(SUM(C13:D13)='Detailed Budget'!K118,'Detailed Budget'!K118,"ERROR")</f>
        <v>0</v>
      </c>
    </row>
    <row r="14" spans="1:5" s="2" customFormat="1" x14ac:dyDescent="0.2">
      <c r="B14" s="73" t="str">
        <f>'Detailed Budget'!B120</f>
        <v>TOTAL DIRECT COSTS</v>
      </c>
      <c r="C14" s="108">
        <f>SUM(C9:C13)</f>
        <v>0</v>
      </c>
      <c r="D14" s="108">
        <f>SUM(D9:D13)</f>
        <v>0</v>
      </c>
      <c r="E14" s="88">
        <f>IF(SUM(C14:D14)='Detailed Budget'!K120,'Detailed Budget'!K120,"ERROR")</f>
        <v>0</v>
      </c>
    </row>
    <row r="15" spans="1:5" x14ac:dyDescent="0.2">
      <c r="B15" s="72" t="str">
        <f>'Detailed Budget'!B125</f>
        <v>TOTAL INDIRECT COSTS</v>
      </c>
      <c r="C15" s="107">
        <f>'Detailed Budget'!G125</f>
        <v>0</v>
      </c>
      <c r="D15" s="107">
        <f>'Detailed Budget'!I125</f>
        <v>0</v>
      </c>
      <c r="E15" s="86">
        <f>IF(SUM(C15:D15)='Detailed Budget'!K125,'Detailed Budget'!K125,"ERROR")</f>
        <v>0</v>
      </c>
    </row>
    <row r="16" spans="1:5" s="2" customFormat="1" x14ac:dyDescent="0.2">
      <c r="B16" s="73" t="str">
        <f>'Detailed Budget'!B127</f>
        <v>TOTAL ESTIMATE COST</v>
      </c>
      <c r="C16" s="108">
        <f>C14+C15</f>
        <v>0</v>
      </c>
      <c r="D16" s="108">
        <f>D14+D15</f>
        <v>0</v>
      </c>
      <c r="E16" s="88">
        <f>IF(SUM(C16:D16)='Detailed Budget'!K127,'Detailed Budget'!K127,"ERROR")</f>
        <v>0</v>
      </c>
    </row>
    <row r="17" spans="2:5" x14ac:dyDescent="0.2">
      <c r="C17" s="8">
        <f>C16-'Detailed Budget'!G127</f>
        <v>0</v>
      </c>
      <c r="D17" s="8">
        <f>D16-'Detailed Budget'!I127</f>
        <v>0</v>
      </c>
      <c r="E17" s="8">
        <f>E16-'Detailed Budget'!K127</f>
        <v>0</v>
      </c>
    </row>
    <row r="19" spans="2:5" x14ac:dyDescent="0.2">
      <c r="B19" s="75" t="s">
        <v>82</v>
      </c>
      <c r="C19" s="75"/>
      <c r="D19" s="75"/>
      <c r="E19" s="75"/>
    </row>
  </sheetData>
  <mergeCells count="1">
    <mergeCell ref="B19:E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9"/>
  <sheetViews>
    <sheetView zoomScale="70" zoomScaleNormal="70" workbookViewId="0">
      <selection activeCell="F54" sqref="F54:F55"/>
    </sheetView>
  </sheetViews>
  <sheetFormatPr defaultRowHeight="12.75" x14ac:dyDescent="0.2"/>
  <cols>
    <col min="1" max="1" width="2.7109375" style="1" customWidth="1"/>
    <col min="2" max="2" width="54.42578125" style="1" customWidth="1"/>
    <col min="3" max="3" width="22.5703125" style="1" customWidth="1"/>
    <col min="4" max="4" width="16.28515625" style="1" customWidth="1"/>
    <col min="5" max="5" width="14.28515625" style="9" customWidth="1"/>
    <col min="6" max="6" width="13.42578125" style="1" customWidth="1"/>
    <col min="7" max="7" width="19.28515625" style="9" customWidth="1"/>
    <col min="8" max="8" width="12.42578125" style="1" customWidth="1"/>
    <col min="9" max="9" width="19.28515625" style="9" customWidth="1"/>
    <col min="10" max="10" width="15.28515625" style="8" customWidth="1"/>
    <col min="11" max="11" width="21.28515625" style="9" customWidth="1"/>
    <col min="12" max="16384" width="9.140625" style="1"/>
  </cols>
  <sheetData>
    <row r="1" spans="1:11" x14ac:dyDescent="0.2">
      <c r="A1" s="3" t="s">
        <v>0</v>
      </c>
    </row>
    <row r="2" spans="1:11" x14ac:dyDescent="0.2">
      <c r="A2" s="2" t="s">
        <v>1</v>
      </c>
    </row>
    <row r="3" spans="1:11" ht="13.5" thickBot="1" x14ac:dyDescent="0.25">
      <c r="A3" s="2" t="s">
        <v>2</v>
      </c>
    </row>
    <row r="4" spans="1:11" ht="15" customHeight="1" thickBot="1" x14ac:dyDescent="0.25">
      <c r="A4" s="2" t="s">
        <v>3</v>
      </c>
      <c r="E4" s="81" t="s">
        <v>27</v>
      </c>
      <c r="F4" s="82"/>
    </row>
    <row r="5" spans="1:11" x14ac:dyDescent="0.2">
      <c r="A5" s="2" t="s">
        <v>4</v>
      </c>
      <c r="E5" s="11" t="s">
        <v>28</v>
      </c>
      <c r="F5" s="5">
        <v>0</v>
      </c>
      <c r="H5" s="7"/>
    </row>
    <row r="6" spans="1:11" ht="13.5" thickBot="1" x14ac:dyDescent="0.25">
      <c r="A6" s="2" t="s">
        <v>5</v>
      </c>
      <c r="E6" s="12" t="s">
        <v>29</v>
      </c>
      <c r="F6" s="6">
        <v>0</v>
      </c>
      <c r="H6" s="7"/>
    </row>
    <row r="7" spans="1:11" x14ac:dyDescent="0.2">
      <c r="A7" s="2"/>
      <c r="E7" s="10"/>
      <c r="F7" s="7"/>
      <c r="H7" s="7"/>
    </row>
    <row r="8" spans="1:11" x14ac:dyDescent="0.2">
      <c r="A8" s="2"/>
      <c r="E8" s="10"/>
      <c r="F8" s="7"/>
      <c r="H8" s="7"/>
    </row>
    <row r="9" spans="1:11" x14ac:dyDescent="0.2">
      <c r="A9" s="2"/>
      <c r="E9" s="10"/>
      <c r="F9" s="7"/>
      <c r="H9" s="7"/>
    </row>
    <row r="10" spans="1:11" x14ac:dyDescent="0.2">
      <c r="A10" s="2"/>
      <c r="B10" s="85" t="s">
        <v>81</v>
      </c>
      <c r="C10" s="85"/>
      <c r="D10" s="85"/>
      <c r="E10" s="85"/>
      <c r="F10" s="85"/>
      <c r="G10" s="85"/>
      <c r="H10" s="85"/>
      <c r="I10" s="85"/>
      <c r="J10" s="85"/>
      <c r="K10" s="85"/>
    </row>
    <row r="11" spans="1:11" x14ac:dyDescent="0.2">
      <c r="A11" s="2"/>
      <c r="B11" s="23"/>
      <c r="C11" s="24"/>
      <c r="D11" s="24"/>
      <c r="E11" s="25"/>
      <c r="F11" s="83" t="s">
        <v>32</v>
      </c>
      <c r="G11" s="84"/>
      <c r="H11" s="83" t="s">
        <v>33</v>
      </c>
      <c r="I11" s="84"/>
      <c r="J11" s="79" t="s">
        <v>34</v>
      </c>
      <c r="K11" s="80"/>
    </row>
    <row r="12" spans="1:11" x14ac:dyDescent="0.2">
      <c r="A12" s="2"/>
      <c r="B12" s="26"/>
      <c r="C12" s="27"/>
      <c r="D12" s="27"/>
      <c r="E12" s="10"/>
      <c r="F12" s="50" t="s">
        <v>30</v>
      </c>
      <c r="G12" s="51" t="s">
        <v>31</v>
      </c>
      <c r="H12" s="50" t="s">
        <v>30</v>
      </c>
      <c r="I12" s="51" t="s">
        <v>31</v>
      </c>
      <c r="J12" s="52" t="s">
        <v>30</v>
      </c>
      <c r="K12" s="53" t="s">
        <v>31</v>
      </c>
    </row>
    <row r="13" spans="1:11" x14ac:dyDescent="0.2">
      <c r="B13" s="26"/>
      <c r="C13" s="27"/>
      <c r="D13" s="27"/>
      <c r="E13" s="10"/>
      <c r="F13" s="26"/>
      <c r="G13" s="42">
        <v>1</v>
      </c>
      <c r="H13" s="43"/>
      <c r="I13" s="42">
        <f>G13*(1+$F$5)</f>
        <v>1</v>
      </c>
      <c r="J13" s="28"/>
      <c r="K13" s="29"/>
    </row>
    <row r="14" spans="1:11" x14ac:dyDescent="0.2">
      <c r="B14" s="26"/>
      <c r="C14" s="27"/>
      <c r="D14" s="27"/>
      <c r="E14" s="10"/>
      <c r="F14" s="48"/>
      <c r="G14" s="54">
        <v>1</v>
      </c>
      <c r="H14" s="55"/>
      <c r="I14" s="54">
        <f>G14*(1+$F$6)</f>
        <v>1</v>
      </c>
      <c r="J14" s="56"/>
      <c r="K14" s="49"/>
    </row>
    <row r="15" spans="1:11" s="4" customFormat="1" x14ac:dyDescent="0.2">
      <c r="B15" s="30"/>
      <c r="C15" s="31" t="s">
        <v>17</v>
      </c>
      <c r="D15" s="31" t="s">
        <v>18</v>
      </c>
      <c r="E15" s="32" t="s">
        <v>19</v>
      </c>
      <c r="F15" s="30"/>
      <c r="G15" s="34"/>
      <c r="H15" s="30"/>
      <c r="I15" s="34"/>
      <c r="J15" s="33"/>
      <c r="K15" s="34"/>
    </row>
    <row r="16" spans="1:11" s="2" customFormat="1" x14ac:dyDescent="0.2">
      <c r="B16" s="35" t="s">
        <v>6</v>
      </c>
      <c r="C16" s="36"/>
      <c r="D16" s="36"/>
      <c r="E16" s="37"/>
      <c r="F16" s="35"/>
      <c r="G16" s="39"/>
      <c r="H16" s="35"/>
      <c r="I16" s="39"/>
      <c r="J16" s="38"/>
      <c r="K16" s="39"/>
    </row>
    <row r="17" spans="2:11" x14ac:dyDescent="0.2">
      <c r="B17" s="26" t="s">
        <v>7</v>
      </c>
      <c r="C17" s="27"/>
      <c r="D17" s="27"/>
      <c r="E17" s="10"/>
      <c r="F17" s="26"/>
      <c r="G17" s="86"/>
      <c r="H17" s="87"/>
      <c r="I17" s="86"/>
      <c r="J17" s="28"/>
      <c r="K17" s="86"/>
    </row>
    <row r="18" spans="2:11" x14ac:dyDescent="0.2">
      <c r="B18" s="40" t="s">
        <v>8</v>
      </c>
      <c r="C18" s="27" t="s">
        <v>17</v>
      </c>
      <c r="D18" s="27" t="s">
        <v>20</v>
      </c>
      <c r="E18" s="10"/>
      <c r="F18" s="26"/>
      <c r="G18" s="86">
        <f>F18*$E18*G$13</f>
        <v>0</v>
      </c>
      <c r="H18" s="87"/>
      <c r="I18" s="86">
        <f>IF($E18*I$13&lt;=Data!$C$10,$E18*I$13*H18,Data!$C$10*H18)</f>
        <v>0</v>
      </c>
      <c r="J18" s="28">
        <f>F18+H18</f>
        <v>0</v>
      </c>
      <c r="K18" s="86">
        <f>G18+I18</f>
        <v>0</v>
      </c>
    </row>
    <row r="19" spans="2:11" x14ac:dyDescent="0.2">
      <c r="B19" s="40" t="s">
        <v>8</v>
      </c>
      <c r="C19" s="27" t="s">
        <v>36</v>
      </c>
      <c r="D19" s="27" t="s">
        <v>20</v>
      </c>
      <c r="E19" s="10"/>
      <c r="F19" s="26"/>
      <c r="G19" s="86">
        <f t="shared" ref="G19:G35" si="0">F19*$E19*G$13</f>
        <v>0</v>
      </c>
      <c r="H19" s="87"/>
      <c r="I19" s="86">
        <f>IF($E19*I$13&lt;=Data!$C$10,$E19*I$13*H19,Data!$C$10*H19)</f>
        <v>0</v>
      </c>
      <c r="J19" s="28">
        <f t="shared" ref="J19:J35" si="1">F19+H19</f>
        <v>0</v>
      </c>
      <c r="K19" s="86">
        <f t="shared" ref="K19:K35" si="2">G19+I19</f>
        <v>0</v>
      </c>
    </row>
    <row r="20" spans="2:11" x14ac:dyDescent="0.2">
      <c r="B20" s="40" t="s">
        <v>8</v>
      </c>
      <c r="C20" s="27" t="s">
        <v>36</v>
      </c>
      <c r="D20" s="27" t="s">
        <v>20</v>
      </c>
      <c r="E20" s="10"/>
      <c r="F20" s="26"/>
      <c r="G20" s="86">
        <f t="shared" si="0"/>
        <v>0</v>
      </c>
      <c r="H20" s="87"/>
      <c r="I20" s="86">
        <f>IF($E20*I$13&lt;=Data!$C$10,$E20*I$13*H20,Data!$C$10*H20)</f>
        <v>0</v>
      </c>
      <c r="J20" s="28">
        <f t="shared" si="1"/>
        <v>0</v>
      </c>
      <c r="K20" s="86">
        <f t="shared" si="2"/>
        <v>0</v>
      </c>
    </row>
    <row r="21" spans="2:11" x14ac:dyDescent="0.2">
      <c r="B21" s="26"/>
      <c r="C21" s="27"/>
      <c r="D21" s="27"/>
      <c r="E21" s="10"/>
      <c r="F21" s="26"/>
      <c r="G21" s="86"/>
      <c r="H21" s="87"/>
      <c r="I21" s="86"/>
      <c r="J21" s="28"/>
      <c r="K21" s="86"/>
    </row>
    <row r="22" spans="2:11" x14ac:dyDescent="0.2">
      <c r="B22" s="26" t="s">
        <v>9</v>
      </c>
      <c r="C22" s="27"/>
      <c r="D22" s="27"/>
      <c r="E22" s="10"/>
      <c r="F22" s="26"/>
      <c r="G22" s="86"/>
      <c r="H22" s="87"/>
      <c r="I22" s="86"/>
      <c r="J22" s="28"/>
      <c r="K22" s="86"/>
    </row>
    <row r="23" spans="2:11" x14ac:dyDescent="0.2">
      <c r="B23" s="40" t="s">
        <v>8</v>
      </c>
      <c r="C23" s="27" t="s">
        <v>36</v>
      </c>
      <c r="D23" s="27" t="s">
        <v>20</v>
      </c>
      <c r="E23" s="10"/>
      <c r="F23" s="26"/>
      <c r="G23" s="86">
        <f t="shared" si="0"/>
        <v>0</v>
      </c>
      <c r="H23" s="87"/>
      <c r="I23" s="86">
        <f>IF($E23*I$13&lt;=Data!$C$10,$E23*I$13*H23,Data!$C$10*H23)</f>
        <v>0</v>
      </c>
      <c r="J23" s="28">
        <f t="shared" si="1"/>
        <v>0</v>
      </c>
      <c r="K23" s="86">
        <f t="shared" si="2"/>
        <v>0</v>
      </c>
    </row>
    <row r="24" spans="2:11" x14ac:dyDescent="0.2">
      <c r="B24" s="40" t="s">
        <v>8</v>
      </c>
      <c r="C24" s="27" t="s">
        <v>36</v>
      </c>
      <c r="D24" s="27" t="s">
        <v>20</v>
      </c>
      <c r="E24" s="10"/>
      <c r="F24" s="26"/>
      <c r="G24" s="86">
        <f t="shared" si="0"/>
        <v>0</v>
      </c>
      <c r="H24" s="87"/>
      <c r="I24" s="86">
        <f>IF($E24*I$13&lt;=Data!$C$10,$E24*I$13*H24,Data!$C$10*H24)</f>
        <v>0</v>
      </c>
      <c r="J24" s="28">
        <f t="shared" si="1"/>
        <v>0</v>
      </c>
      <c r="K24" s="86">
        <f t="shared" si="2"/>
        <v>0</v>
      </c>
    </row>
    <row r="25" spans="2:11" x14ac:dyDescent="0.2">
      <c r="B25" s="40" t="s">
        <v>8</v>
      </c>
      <c r="C25" s="27" t="s">
        <v>36</v>
      </c>
      <c r="D25" s="27" t="s">
        <v>20</v>
      </c>
      <c r="E25" s="10"/>
      <c r="F25" s="26"/>
      <c r="G25" s="86">
        <f t="shared" si="0"/>
        <v>0</v>
      </c>
      <c r="H25" s="87"/>
      <c r="I25" s="86">
        <f>IF($E25*I$13&lt;=Data!$C$10,$E25*I$13*H25,Data!$C$10*H25)</f>
        <v>0</v>
      </c>
      <c r="J25" s="28">
        <f t="shared" si="1"/>
        <v>0</v>
      </c>
      <c r="K25" s="86">
        <f t="shared" si="2"/>
        <v>0</v>
      </c>
    </row>
    <row r="26" spans="2:11" x14ac:dyDescent="0.2">
      <c r="B26" s="26"/>
      <c r="C26" s="27"/>
      <c r="D26" s="27"/>
      <c r="E26" s="10"/>
      <c r="F26" s="26"/>
      <c r="G26" s="86"/>
      <c r="H26" s="87"/>
      <c r="I26" s="86"/>
      <c r="J26" s="28"/>
      <c r="K26" s="86"/>
    </row>
    <row r="27" spans="2:11" x14ac:dyDescent="0.2">
      <c r="B27" s="26" t="s">
        <v>10</v>
      </c>
      <c r="C27" s="27"/>
      <c r="D27" s="27"/>
      <c r="E27" s="10"/>
      <c r="F27" s="26"/>
      <c r="G27" s="86"/>
      <c r="H27" s="87"/>
      <c r="I27" s="86"/>
      <c r="J27" s="28"/>
      <c r="K27" s="86"/>
    </row>
    <row r="28" spans="2:11" x14ac:dyDescent="0.2">
      <c r="B28" s="40" t="s">
        <v>8</v>
      </c>
      <c r="C28" s="27" t="s">
        <v>36</v>
      </c>
      <c r="D28" s="27" t="s">
        <v>21</v>
      </c>
      <c r="E28" s="10"/>
      <c r="F28" s="26"/>
      <c r="G28" s="86">
        <f t="shared" si="0"/>
        <v>0</v>
      </c>
      <c r="H28" s="87"/>
      <c r="I28" s="86">
        <f>IF($E28*I$13&lt;=Data!$C$10,$E28*I$13*H28,Data!$C$10*H28)</f>
        <v>0</v>
      </c>
      <c r="J28" s="28">
        <f t="shared" si="1"/>
        <v>0</v>
      </c>
      <c r="K28" s="86">
        <f t="shared" si="2"/>
        <v>0</v>
      </c>
    </row>
    <row r="29" spans="2:11" x14ac:dyDescent="0.2">
      <c r="B29" s="40" t="s">
        <v>8</v>
      </c>
      <c r="C29" s="27" t="s">
        <v>36</v>
      </c>
      <c r="D29" s="27" t="s">
        <v>21</v>
      </c>
      <c r="E29" s="10"/>
      <c r="F29" s="26"/>
      <c r="G29" s="86">
        <f t="shared" si="0"/>
        <v>0</v>
      </c>
      <c r="H29" s="87"/>
      <c r="I29" s="86">
        <f>IF($E29*I$13&lt;=Data!$C$10,$E29*I$13*H29,Data!$C$10*H29)</f>
        <v>0</v>
      </c>
      <c r="J29" s="28">
        <f t="shared" si="1"/>
        <v>0</v>
      </c>
      <c r="K29" s="86">
        <f t="shared" si="2"/>
        <v>0</v>
      </c>
    </row>
    <row r="30" spans="2:11" x14ac:dyDescent="0.2">
      <c r="B30" s="40" t="s">
        <v>8</v>
      </c>
      <c r="C30" s="27" t="s">
        <v>36</v>
      </c>
      <c r="D30" s="27" t="s">
        <v>21</v>
      </c>
      <c r="E30" s="10"/>
      <c r="F30" s="26"/>
      <c r="G30" s="86">
        <f t="shared" si="0"/>
        <v>0</v>
      </c>
      <c r="H30" s="87"/>
      <c r="I30" s="86">
        <f>IF($E30*I$13&lt;=Data!$C$10,$E30*I$13*H30,Data!$C$10*H30)</f>
        <v>0</v>
      </c>
      <c r="J30" s="28">
        <f t="shared" si="1"/>
        <v>0</v>
      </c>
      <c r="K30" s="86">
        <f t="shared" si="2"/>
        <v>0</v>
      </c>
    </row>
    <row r="31" spans="2:11" x14ac:dyDescent="0.2">
      <c r="B31" s="26"/>
      <c r="C31" s="27"/>
      <c r="D31" s="27"/>
      <c r="E31" s="10"/>
      <c r="F31" s="26"/>
      <c r="G31" s="86"/>
      <c r="H31" s="87"/>
      <c r="I31" s="86"/>
      <c r="J31" s="28"/>
      <c r="K31" s="86"/>
    </row>
    <row r="32" spans="2:11" x14ac:dyDescent="0.2">
      <c r="B32" s="26" t="s">
        <v>11</v>
      </c>
      <c r="C32" s="27"/>
      <c r="D32" s="27"/>
      <c r="E32" s="10"/>
      <c r="F32" s="26"/>
      <c r="G32" s="86"/>
      <c r="H32" s="87"/>
      <c r="I32" s="86"/>
      <c r="J32" s="28"/>
      <c r="K32" s="86"/>
    </row>
    <row r="33" spans="2:11" x14ac:dyDescent="0.2">
      <c r="B33" s="40" t="s">
        <v>8</v>
      </c>
      <c r="C33" s="27" t="s">
        <v>36</v>
      </c>
      <c r="D33" s="27" t="s">
        <v>22</v>
      </c>
      <c r="E33" s="10"/>
      <c r="F33" s="26"/>
      <c r="G33" s="86">
        <f t="shared" si="0"/>
        <v>0</v>
      </c>
      <c r="H33" s="87"/>
      <c r="I33" s="86">
        <f>IF($E33*I$13&lt;=Data!$C$10,$E33*I$13*H33,Data!$C$10*H33)</f>
        <v>0</v>
      </c>
      <c r="J33" s="28">
        <f t="shared" si="1"/>
        <v>0</v>
      </c>
      <c r="K33" s="86">
        <f t="shared" si="2"/>
        <v>0</v>
      </c>
    </row>
    <row r="34" spans="2:11" x14ac:dyDescent="0.2">
      <c r="B34" s="40" t="s">
        <v>8</v>
      </c>
      <c r="C34" s="27" t="s">
        <v>36</v>
      </c>
      <c r="D34" s="27" t="s">
        <v>22</v>
      </c>
      <c r="E34" s="10"/>
      <c r="F34" s="26"/>
      <c r="G34" s="86">
        <f>F34*$E34*G$13</f>
        <v>0</v>
      </c>
      <c r="H34" s="87"/>
      <c r="I34" s="86">
        <f>IF($E34*I$13&lt;=Data!$C$10,$E34*I$13*H34,Data!$C$10*H34)</f>
        <v>0</v>
      </c>
      <c r="J34" s="28">
        <f t="shared" si="1"/>
        <v>0</v>
      </c>
      <c r="K34" s="86">
        <f t="shared" si="2"/>
        <v>0</v>
      </c>
    </row>
    <row r="35" spans="2:11" x14ac:dyDescent="0.2">
      <c r="B35" s="40" t="s">
        <v>8</v>
      </c>
      <c r="C35" s="27" t="s">
        <v>36</v>
      </c>
      <c r="D35" s="27" t="s">
        <v>22</v>
      </c>
      <c r="E35" s="10"/>
      <c r="F35" s="26"/>
      <c r="G35" s="86">
        <f t="shared" si="0"/>
        <v>0</v>
      </c>
      <c r="H35" s="87"/>
      <c r="I35" s="86">
        <f>IF($E35*I$13&lt;=Data!$C$10,$E35*I$13*H35,Data!$C$10*H35)</f>
        <v>0</v>
      </c>
      <c r="J35" s="28">
        <f t="shared" si="1"/>
        <v>0</v>
      </c>
      <c r="K35" s="86">
        <f t="shared" si="2"/>
        <v>0</v>
      </c>
    </row>
    <row r="36" spans="2:11" x14ac:dyDescent="0.2">
      <c r="B36" s="26"/>
      <c r="C36" s="27"/>
      <c r="D36" s="27"/>
      <c r="E36" s="10"/>
      <c r="F36" s="26"/>
      <c r="G36" s="86"/>
      <c r="H36" s="87"/>
      <c r="I36" s="86"/>
      <c r="J36" s="28"/>
      <c r="K36" s="86"/>
    </row>
    <row r="37" spans="2:11" s="2" customFormat="1" x14ac:dyDescent="0.2">
      <c r="B37" s="14" t="s">
        <v>12</v>
      </c>
      <c r="C37" s="15"/>
      <c r="D37" s="16"/>
      <c r="E37" s="17"/>
      <c r="F37" s="14">
        <f>SUM(F16:F36)</f>
        <v>0</v>
      </c>
      <c r="G37" s="88">
        <f>SUM(G16:G36)</f>
        <v>0</v>
      </c>
      <c r="H37" s="89">
        <f t="shared" ref="H37" si="3">SUM(H16:H36)</f>
        <v>0</v>
      </c>
      <c r="I37" s="88">
        <f>SUM(I16:I36)</f>
        <v>0</v>
      </c>
      <c r="J37" s="18">
        <f>IF(SUM(J16:J36)=F37+H37,SUM(J16:J36),"ERROR")</f>
        <v>0</v>
      </c>
      <c r="K37" s="88">
        <f>IF(SUM(K16:K36)=G37+I37,SUM(K16:K36),"ERROR")</f>
        <v>0</v>
      </c>
    </row>
    <row r="38" spans="2:11" x14ac:dyDescent="0.2">
      <c r="B38" s="26"/>
      <c r="C38" s="27"/>
      <c r="D38" s="27"/>
      <c r="E38" s="10"/>
      <c r="F38" s="26"/>
      <c r="G38" s="86"/>
      <c r="H38" s="87"/>
      <c r="I38" s="86"/>
      <c r="J38" s="28"/>
      <c r="K38" s="86"/>
    </row>
    <row r="39" spans="2:11" x14ac:dyDescent="0.2">
      <c r="B39" s="26" t="s">
        <v>13</v>
      </c>
      <c r="C39" s="27" t="s">
        <v>36</v>
      </c>
      <c r="D39" s="27"/>
      <c r="E39" s="10"/>
      <c r="F39" s="26"/>
      <c r="G39" s="86"/>
      <c r="H39" s="87"/>
      <c r="I39" s="86"/>
      <c r="J39" s="28"/>
      <c r="K39" s="86"/>
    </row>
    <row r="40" spans="2:11" x14ac:dyDescent="0.2">
      <c r="B40" s="40" t="s">
        <v>8</v>
      </c>
      <c r="C40" s="27" t="s">
        <v>36</v>
      </c>
      <c r="D40" s="27" t="s">
        <v>20</v>
      </c>
      <c r="E40" s="10"/>
      <c r="F40" s="26"/>
      <c r="G40" s="86">
        <f t="shared" ref="G40:G47" si="4">F40*$E40*G$13</f>
        <v>0</v>
      </c>
      <c r="H40" s="87"/>
      <c r="I40" s="86">
        <f>IF($E40*I$13&lt;=Data!$C$10,$E40*I$13*H40,Data!$C$10*H40)</f>
        <v>0</v>
      </c>
      <c r="J40" s="28">
        <f t="shared" ref="J40" si="5">F40+H40</f>
        <v>0</v>
      </c>
      <c r="K40" s="86">
        <f t="shared" ref="K40" si="6">G40+I40</f>
        <v>0</v>
      </c>
    </row>
    <row r="41" spans="2:11" x14ac:dyDescent="0.2">
      <c r="B41" s="40" t="s">
        <v>8</v>
      </c>
      <c r="C41" s="27" t="s">
        <v>36</v>
      </c>
      <c r="D41" s="27" t="s">
        <v>20</v>
      </c>
      <c r="E41" s="10"/>
      <c r="F41" s="26"/>
      <c r="G41" s="86">
        <f t="shared" si="4"/>
        <v>0</v>
      </c>
      <c r="H41" s="87"/>
      <c r="I41" s="86">
        <f>IF($E41*I$13&lt;=Data!$C$10,$E41*I$13*H41,Data!$C$10*H41)</f>
        <v>0</v>
      </c>
      <c r="J41" s="28">
        <f t="shared" ref="J41:J47" si="7">F41+H41</f>
        <v>0</v>
      </c>
      <c r="K41" s="86">
        <f t="shared" ref="K41:K47" si="8">G41+I41</f>
        <v>0</v>
      </c>
    </row>
    <row r="42" spans="2:11" x14ac:dyDescent="0.2">
      <c r="B42" s="40" t="s">
        <v>8</v>
      </c>
      <c r="C42" s="27" t="s">
        <v>36</v>
      </c>
      <c r="D42" s="27" t="s">
        <v>20</v>
      </c>
      <c r="E42" s="10"/>
      <c r="F42" s="26"/>
      <c r="G42" s="86">
        <f t="shared" si="4"/>
        <v>0</v>
      </c>
      <c r="H42" s="87"/>
      <c r="I42" s="86">
        <f>IF($E42*I$13&lt;=Data!$C$10,$E42*I$13*H42,Data!$C$10*H42)</f>
        <v>0</v>
      </c>
      <c r="J42" s="28">
        <f t="shared" si="7"/>
        <v>0</v>
      </c>
      <c r="K42" s="86">
        <f t="shared" si="8"/>
        <v>0</v>
      </c>
    </row>
    <row r="43" spans="2:11" x14ac:dyDescent="0.2">
      <c r="B43" s="41"/>
      <c r="C43" s="27"/>
      <c r="D43" s="27"/>
      <c r="E43" s="10"/>
      <c r="F43" s="26"/>
      <c r="G43" s="86"/>
      <c r="H43" s="87"/>
      <c r="I43" s="86"/>
      <c r="J43" s="28"/>
      <c r="K43" s="86"/>
    </row>
    <row r="44" spans="2:11" x14ac:dyDescent="0.2">
      <c r="B44" s="26" t="s">
        <v>14</v>
      </c>
      <c r="C44" s="27"/>
      <c r="D44" s="27"/>
      <c r="E44" s="10"/>
      <c r="F44" s="26"/>
      <c r="G44" s="86"/>
      <c r="H44" s="87"/>
      <c r="I44" s="86"/>
      <c r="J44" s="28"/>
      <c r="K44" s="86"/>
    </row>
    <row r="45" spans="2:11" x14ac:dyDescent="0.2">
      <c r="B45" s="40" t="s">
        <v>8</v>
      </c>
      <c r="C45" s="27" t="s">
        <v>36</v>
      </c>
      <c r="D45" s="27" t="s">
        <v>22</v>
      </c>
      <c r="E45" s="10"/>
      <c r="F45" s="26"/>
      <c r="G45" s="86">
        <f t="shared" si="4"/>
        <v>0</v>
      </c>
      <c r="H45" s="87"/>
      <c r="I45" s="86">
        <f>IF($E45*I$13&lt;=Data!$C$10,$E45*I$13*H45,Data!$C$10*H45)</f>
        <v>0</v>
      </c>
      <c r="J45" s="28">
        <f t="shared" si="7"/>
        <v>0</v>
      </c>
      <c r="K45" s="86">
        <f t="shared" si="8"/>
        <v>0</v>
      </c>
    </row>
    <row r="46" spans="2:11" x14ac:dyDescent="0.2">
      <c r="B46" s="40" t="s">
        <v>8</v>
      </c>
      <c r="C46" s="27" t="s">
        <v>36</v>
      </c>
      <c r="D46" s="27" t="s">
        <v>22</v>
      </c>
      <c r="E46" s="10"/>
      <c r="F46" s="26"/>
      <c r="G46" s="86">
        <f>F46*$E46*G$13</f>
        <v>0</v>
      </c>
      <c r="H46" s="87"/>
      <c r="I46" s="86">
        <f>IF($E46*I$13&lt;=Data!$C$10,$E46*I$13*H46,Data!$C$10*H46)</f>
        <v>0</v>
      </c>
      <c r="J46" s="28">
        <f t="shared" si="7"/>
        <v>0</v>
      </c>
      <c r="K46" s="86">
        <f t="shared" si="8"/>
        <v>0</v>
      </c>
    </row>
    <row r="47" spans="2:11" x14ac:dyDescent="0.2">
      <c r="B47" s="40" t="s">
        <v>8</v>
      </c>
      <c r="C47" s="27" t="s">
        <v>36</v>
      </c>
      <c r="D47" s="27" t="s">
        <v>22</v>
      </c>
      <c r="E47" s="10"/>
      <c r="F47" s="26"/>
      <c r="G47" s="86">
        <f t="shared" si="4"/>
        <v>0</v>
      </c>
      <c r="H47" s="87"/>
      <c r="I47" s="86">
        <f>IF($E47*I$13&lt;=Data!$C$10,$E47*I$13*H47,Data!$C$10*H47)</f>
        <v>0</v>
      </c>
      <c r="J47" s="28">
        <f t="shared" si="7"/>
        <v>0</v>
      </c>
      <c r="K47" s="86">
        <f t="shared" si="8"/>
        <v>0</v>
      </c>
    </row>
    <row r="48" spans="2:11" x14ac:dyDescent="0.2">
      <c r="B48" s="40"/>
      <c r="C48" s="27"/>
      <c r="D48" s="27"/>
      <c r="E48" s="10"/>
      <c r="F48" s="26"/>
      <c r="G48" s="86"/>
      <c r="H48" s="87"/>
      <c r="I48" s="86"/>
      <c r="J48" s="28"/>
      <c r="K48" s="86"/>
    </row>
    <row r="49" spans="2:11" s="2" customFormat="1" x14ac:dyDescent="0.2">
      <c r="B49" s="14" t="s">
        <v>15</v>
      </c>
      <c r="C49" s="16"/>
      <c r="D49" s="16"/>
      <c r="E49" s="17"/>
      <c r="F49" s="14">
        <f>SUM(F39:F48)</f>
        <v>0</v>
      </c>
      <c r="G49" s="88">
        <f t="shared" ref="G49:I49" si="9">SUM(G39:G48)</f>
        <v>0</v>
      </c>
      <c r="H49" s="89">
        <f t="shared" si="9"/>
        <v>0</v>
      </c>
      <c r="I49" s="88">
        <f t="shared" si="9"/>
        <v>0</v>
      </c>
      <c r="J49" s="18">
        <f>IF(SUM(J39:J48)=F49+H49,SUM(J39:J48),"ERROR")</f>
        <v>0</v>
      </c>
      <c r="K49" s="88">
        <f>IF(SUM(K39:K48)=G49+I49,SUM(K39:K48),"ERROR")</f>
        <v>0</v>
      </c>
    </row>
    <row r="50" spans="2:11" s="2" customFormat="1" x14ac:dyDescent="0.2">
      <c r="B50" s="35"/>
      <c r="C50" s="36"/>
      <c r="D50" s="36"/>
      <c r="E50" s="37"/>
      <c r="F50" s="35"/>
      <c r="G50" s="90"/>
      <c r="H50" s="91"/>
      <c r="I50" s="90"/>
      <c r="J50" s="38"/>
      <c r="K50" s="90"/>
    </row>
    <row r="51" spans="2:11" s="2" customFormat="1" x14ac:dyDescent="0.2">
      <c r="B51" s="19" t="s">
        <v>16</v>
      </c>
      <c r="C51" s="20"/>
      <c r="D51" s="20"/>
      <c r="E51" s="21"/>
      <c r="F51" s="46">
        <f t="shared" ref="F51:I51" si="10">F37+F49</f>
        <v>0</v>
      </c>
      <c r="G51" s="92">
        <f t="shared" si="10"/>
        <v>0</v>
      </c>
      <c r="H51" s="93">
        <f t="shared" si="10"/>
        <v>0</v>
      </c>
      <c r="I51" s="92">
        <f t="shared" si="10"/>
        <v>0</v>
      </c>
      <c r="J51" s="22">
        <f>IF(J37+J49=F51+H51,J37+J49,"ERROR")</f>
        <v>0</v>
      </c>
      <c r="K51" s="94">
        <f>IF(K37+K49=G51+I51,K37+K49,"ERROR")</f>
        <v>0</v>
      </c>
    </row>
    <row r="52" spans="2:11" x14ac:dyDescent="0.2">
      <c r="B52" s="23"/>
      <c r="C52" s="24"/>
      <c r="D52" s="24"/>
      <c r="E52" s="25"/>
      <c r="F52" s="23"/>
      <c r="G52" s="95"/>
      <c r="H52" s="96"/>
      <c r="I52" s="95"/>
      <c r="J52" s="44"/>
      <c r="K52" s="95"/>
    </row>
    <row r="53" spans="2:11" x14ac:dyDescent="0.2">
      <c r="B53" s="35" t="s">
        <v>23</v>
      </c>
      <c r="C53" s="27"/>
      <c r="D53" s="27"/>
      <c r="E53" s="10"/>
      <c r="F53" s="47" t="s">
        <v>35</v>
      </c>
      <c r="G53" s="86"/>
      <c r="H53" s="87" t="s">
        <v>35</v>
      </c>
      <c r="I53" s="86"/>
      <c r="J53" s="28"/>
      <c r="K53" s="86"/>
    </row>
    <row r="54" spans="2:11" x14ac:dyDescent="0.2">
      <c r="B54" s="26" t="s">
        <v>24</v>
      </c>
      <c r="C54" s="27"/>
      <c r="D54" s="27"/>
      <c r="E54" s="45">
        <v>0</v>
      </c>
      <c r="F54" s="87">
        <f>SUM(G17:G31)</f>
        <v>0</v>
      </c>
      <c r="G54" s="86">
        <f>$E54*F54</f>
        <v>0</v>
      </c>
      <c r="H54" s="87">
        <f>SUM(I17:I31)</f>
        <v>0</v>
      </c>
      <c r="I54" s="86">
        <f>$E54*H54</f>
        <v>0</v>
      </c>
      <c r="J54" s="28"/>
      <c r="K54" s="86">
        <f t="shared" ref="K54:K55" si="11">G54+I54</f>
        <v>0</v>
      </c>
    </row>
    <row r="55" spans="2:11" x14ac:dyDescent="0.2">
      <c r="B55" s="26" t="s">
        <v>25</v>
      </c>
      <c r="C55" s="27"/>
      <c r="D55" s="27"/>
      <c r="E55" s="45">
        <v>0</v>
      </c>
      <c r="F55" s="87">
        <f>SUM(G32:G36)</f>
        <v>0</v>
      </c>
      <c r="G55" s="86">
        <f>$E55*F55</f>
        <v>0</v>
      </c>
      <c r="H55" s="87">
        <f>SUM(I32:I36)</f>
        <v>0</v>
      </c>
      <c r="I55" s="86">
        <f>$E55*H55</f>
        <v>0</v>
      </c>
      <c r="J55" s="28"/>
      <c r="K55" s="86">
        <f t="shared" si="11"/>
        <v>0</v>
      </c>
    </row>
    <row r="56" spans="2:11" x14ac:dyDescent="0.2">
      <c r="B56" s="26"/>
      <c r="C56" s="27"/>
      <c r="D56" s="27"/>
      <c r="E56" s="10"/>
      <c r="F56" s="26"/>
      <c r="G56" s="86"/>
      <c r="H56" s="87"/>
      <c r="I56" s="86"/>
      <c r="J56" s="28"/>
      <c r="K56" s="86"/>
    </row>
    <row r="57" spans="2:11" s="2" customFormat="1" x14ac:dyDescent="0.2">
      <c r="B57" s="19" t="s">
        <v>26</v>
      </c>
      <c r="C57" s="20"/>
      <c r="D57" s="20"/>
      <c r="E57" s="21"/>
      <c r="F57" s="19"/>
      <c r="G57" s="94">
        <f>SUM(G54:G56)</f>
        <v>0</v>
      </c>
      <c r="H57" s="97"/>
      <c r="I57" s="94">
        <f t="shared" ref="I57" si="12">SUM(I54:I56)</f>
        <v>0</v>
      </c>
      <c r="J57" s="22"/>
      <c r="K57" s="94">
        <f>IF(SUM(K53:K56)=G57+I57,SUM(K53:K56),"ERROR")</f>
        <v>0</v>
      </c>
    </row>
    <row r="58" spans="2:11" x14ac:dyDescent="0.2">
      <c r="B58" s="23"/>
      <c r="C58" s="24"/>
      <c r="D58" s="24"/>
      <c r="E58" s="25"/>
      <c r="F58" s="23"/>
      <c r="G58" s="44"/>
      <c r="H58" s="96"/>
      <c r="I58" s="95"/>
      <c r="J58" s="44"/>
      <c r="K58" s="95"/>
    </row>
    <row r="59" spans="2:11" x14ac:dyDescent="0.2">
      <c r="B59" s="23"/>
      <c r="C59" s="24"/>
      <c r="D59" s="24"/>
      <c r="E59" s="25"/>
      <c r="F59" s="23"/>
      <c r="G59" s="44"/>
      <c r="H59" s="96"/>
      <c r="I59" s="95"/>
      <c r="J59" s="44"/>
      <c r="K59" s="95"/>
    </row>
    <row r="60" spans="2:11" x14ac:dyDescent="0.2">
      <c r="B60" s="35" t="s">
        <v>39</v>
      </c>
      <c r="C60" s="27"/>
      <c r="D60" s="27"/>
      <c r="E60" s="10"/>
      <c r="F60" s="26"/>
      <c r="G60" s="28"/>
      <c r="H60" s="87"/>
      <c r="I60" s="86"/>
      <c r="J60" s="28"/>
      <c r="K60" s="86"/>
    </row>
    <row r="61" spans="2:11" x14ac:dyDescent="0.2">
      <c r="B61" s="26" t="s">
        <v>43</v>
      </c>
      <c r="C61" s="27"/>
      <c r="D61" s="27"/>
      <c r="E61" s="10"/>
      <c r="F61" s="26"/>
      <c r="G61" s="28"/>
      <c r="H61" s="87"/>
      <c r="I61" s="86"/>
      <c r="J61" s="28"/>
      <c r="K61" s="86"/>
    </row>
    <row r="62" spans="2:11" x14ac:dyDescent="0.2">
      <c r="B62" s="40" t="s">
        <v>47</v>
      </c>
      <c r="C62" s="27" t="s">
        <v>46</v>
      </c>
      <c r="D62" s="27" t="s">
        <v>40</v>
      </c>
      <c r="E62" s="10">
        <v>0</v>
      </c>
      <c r="F62" s="26"/>
      <c r="G62" s="28">
        <f>F62*E62</f>
        <v>0</v>
      </c>
      <c r="H62" s="87"/>
      <c r="I62" s="86">
        <f>$E62*H62*$I$14</f>
        <v>0</v>
      </c>
      <c r="J62" s="28">
        <f t="shared" ref="J62" si="13">F62+H62</f>
        <v>0</v>
      </c>
      <c r="K62" s="86">
        <f t="shared" ref="K62" si="14">G62+I62</f>
        <v>0</v>
      </c>
    </row>
    <row r="63" spans="2:11" x14ac:dyDescent="0.2">
      <c r="B63" s="40" t="s">
        <v>41</v>
      </c>
      <c r="C63" s="27"/>
      <c r="D63" s="27" t="s">
        <v>40</v>
      </c>
      <c r="E63" s="10">
        <v>0</v>
      </c>
      <c r="F63" s="26"/>
      <c r="G63" s="28">
        <f t="shared" ref="G63:G64" si="15">F63*E63</f>
        <v>0</v>
      </c>
      <c r="H63" s="87"/>
      <c r="I63" s="86">
        <f t="shared" ref="I63:I64" si="16">$E63*H63*$I$14</f>
        <v>0</v>
      </c>
      <c r="J63" s="28">
        <f t="shared" ref="J63:J83" si="17">F63+H63</f>
        <v>0</v>
      </c>
      <c r="K63" s="86">
        <f t="shared" ref="K63:K83" si="18">G63+I63</f>
        <v>0</v>
      </c>
    </row>
    <row r="64" spans="2:11" x14ac:dyDescent="0.2">
      <c r="B64" s="40" t="s">
        <v>42</v>
      </c>
      <c r="C64" s="27"/>
      <c r="D64" s="27" t="s">
        <v>40</v>
      </c>
      <c r="E64" s="10">
        <v>0</v>
      </c>
      <c r="F64" s="26"/>
      <c r="G64" s="28">
        <f t="shared" si="15"/>
        <v>0</v>
      </c>
      <c r="H64" s="87"/>
      <c r="I64" s="86">
        <f t="shared" si="16"/>
        <v>0</v>
      </c>
      <c r="J64" s="28">
        <f t="shared" si="17"/>
        <v>0</v>
      </c>
      <c r="K64" s="86">
        <f t="shared" si="18"/>
        <v>0</v>
      </c>
    </row>
    <row r="65" spans="2:11" x14ac:dyDescent="0.2">
      <c r="B65" s="40" t="s">
        <v>44</v>
      </c>
      <c r="C65" s="27" t="s">
        <v>45</v>
      </c>
      <c r="D65" s="27" t="s">
        <v>38</v>
      </c>
      <c r="E65" s="10">
        <v>0</v>
      </c>
      <c r="F65" s="26"/>
      <c r="G65" s="28">
        <f>F65*$E65</f>
        <v>0</v>
      </c>
      <c r="H65" s="87"/>
      <c r="I65" s="86">
        <f>H65*$E65</f>
        <v>0</v>
      </c>
      <c r="J65" s="28">
        <f t="shared" si="17"/>
        <v>0</v>
      </c>
      <c r="K65" s="86">
        <f t="shared" si="18"/>
        <v>0</v>
      </c>
    </row>
    <row r="66" spans="2:11" x14ac:dyDescent="0.2">
      <c r="B66" s="40" t="s">
        <v>44</v>
      </c>
      <c r="C66" s="27" t="s">
        <v>45</v>
      </c>
      <c r="D66" s="27" t="s">
        <v>38</v>
      </c>
      <c r="E66" s="10">
        <v>0</v>
      </c>
      <c r="F66" s="26"/>
      <c r="G66" s="28">
        <f>F66*$E66</f>
        <v>0</v>
      </c>
      <c r="H66" s="87"/>
      <c r="I66" s="86">
        <f>H66*$E66</f>
        <v>0</v>
      </c>
      <c r="J66" s="28">
        <f t="shared" si="17"/>
        <v>0</v>
      </c>
      <c r="K66" s="86">
        <f t="shared" si="18"/>
        <v>0</v>
      </c>
    </row>
    <row r="67" spans="2:11" x14ac:dyDescent="0.2">
      <c r="B67" s="40"/>
      <c r="C67" s="27"/>
      <c r="D67" s="27"/>
      <c r="E67" s="10"/>
      <c r="F67" s="26"/>
      <c r="G67" s="28"/>
      <c r="H67" s="87"/>
      <c r="I67" s="86"/>
      <c r="J67" s="28"/>
      <c r="K67" s="86"/>
    </row>
    <row r="68" spans="2:11" x14ac:dyDescent="0.2">
      <c r="B68" s="40" t="s">
        <v>47</v>
      </c>
      <c r="C68" s="27" t="s">
        <v>46</v>
      </c>
      <c r="D68" s="27" t="s">
        <v>40</v>
      </c>
      <c r="E68" s="10">
        <v>0</v>
      </c>
      <c r="F68" s="26"/>
      <c r="G68" s="28">
        <f>F68*E68</f>
        <v>0</v>
      </c>
      <c r="H68" s="87"/>
      <c r="I68" s="86">
        <f>$E68*H68*$I$14</f>
        <v>0</v>
      </c>
      <c r="J68" s="28">
        <f t="shared" si="17"/>
        <v>0</v>
      </c>
      <c r="K68" s="86">
        <f t="shared" si="18"/>
        <v>0</v>
      </c>
    </row>
    <row r="69" spans="2:11" x14ac:dyDescent="0.2">
      <c r="B69" s="40" t="s">
        <v>41</v>
      </c>
      <c r="C69" s="27"/>
      <c r="D69" s="27" t="s">
        <v>40</v>
      </c>
      <c r="E69" s="10">
        <v>0</v>
      </c>
      <c r="F69" s="26"/>
      <c r="G69" s="28">
        <f t="shared" ref="G69:G70" si="19">F69*E69</f>
        <v>0</v>
      </c>
      <c r="H69" s="87"/>
      <c r="I69" s="86">
        <f t="shared" ref="I69:I70" si="20">$E69*H69*$I$14</f>
        <v>0</v>
      </c>
      <c r="J69" s="28">
        <f t="shared" si="17"/>
        <v>0</v>
      </c>
      <c r="K69" s="86">
        <f t="shared" si="18"/>
        <v>0</v>
      </c>
    </row>
    <row r="70" spans="2:11" x14ac:dyDescent="0.2">
      <c r="B70" s="40" t="s">
        <v>42</v>
      </c>
      <c r="C70" s="27"/>
      <c r="D70" s="27" t="s">
        <v>40</v>
      </c>
      <c r="E70" s="10">
        <v>0</v>
      </c>
      <c r="F70" s="26"/>
      <c r="G70" s="28">
        <f t="shared" si="19"/>
        <v>0</v>
      </c>
      <c r="H70" s="87"/>
      <c r="I70" s="86">
        <f t="shared" si="20"/>
        <v>0</v>
      </c>
      <c r="J70" s="28">
        <f t="shared" si="17"/>
        <v>0</v>
      </c>
      <c r="K70" s="86">
        <f t="shared" si="18"/>
        <v>0</v>
      </c>
    </row>
    <row r="71" spans="2:11" x14ac:dyDescent="0.2">
      <c r="B71" s="40" t="s">
        <v>44</v>
      </c>
      <c r="C71" s="27" t="s">
        <v>45</v>
      </c>
      <c r="D71" s="27" t="s">
        <v>38</v>
      </c>
      <c r="E71" s="10">
        <v>0</v>
      </c>
      <c r="F71" s="26"/>
      <c r="G71" s="28">
        <f>F71*$E71</f>
        <v>0</v>
      </c>
      <c r="H71" s="87"/>
      <c r="I71" s="86">
        <f>H71*$E71</f>
        <v>0</v>
      </c>
      <c r="J71" s="28">
        <f t="shared" si="17"/>
        <v>0</v>
      </c>
      <c r="K71" s="86">
        <f t="shared" si="18"/>
        <v>0</v>
      </c>
    </row>
    <row r="72" spans="2:11" x14ac:dyDescent="0.2">
      <c r="B72" s="40" t="s">
        <v>44</v>
      </c>
      <c r="C72" s="27" t="s">
        <v>45</v>
      </c>
      <c r="D72" s="27" t="s">
        <v>38</v>
      </c>
      <c r="E72" s="10">
        <v>0</v>
      </c>
      <c r="F72" s="26"/>
      <c r="G72" s="28">
        <f>F72*$E72</f>
        <v>0</v>
      </c>
      <c r="H72" s="87"/>
      <c r="I72" s="86">
        <f>H72*$E72</f>
        <v>0</v>
      </c>
      <c r="J72" s="28">
        <f t="shared" si="17"/>
        <v>0</v>
      </c>
      <c r="K72" s="86">
        <f t="shared" si="18"/>
        <v>0</v>
      </c>
    </row>
    <row r="73" spans="2:11" x14ac:dyDescent="0.2">
      <c r="B73" s="40"/>
      <c r="C73" s="27"/>
      <c r="D73" s="27"/>
      <c r="E73" s="10"/>
      <c r="F73" s="26"/>
      <c r="G73" s="28"/>
      <c r="H73" s="87"/>
      <c r="I73" s="86"/>
      <c r="J73" s="28"/>
      <c r="K73" s="86"/>
    </row>
    <row r="74" spans="2:11" x14ac:dyDescent="0.2">
      <c r="B74" s="40" t="s">
        <v>47</v>
      </c>
      <c r="C74" s="27" t="s">
        <v>46</v>
      </c>
      <c r="D74" s="27" t="s">
        <v>40</v>
      </c>
      <c r="E74" s="10">
        <v>0</v>
      </c>
      <c r="F74" s="26"/>
      <c r="G74" s="28">
        <f>F74*E74</f>
        <v>0</v>
      </c>
      <c r="H74" s="87"/>
      <c r="I74" s="86">
        <f>$E74*H74*$I$14</f>
        <v>0</v>
      </c>
      <c r="J74" s="28">
        <f t="shared" si="17"/>
        <v>0</v>
      </c>
      <c r="K74" s="86">
        <f t="shared" si="18"/>
        <v>0</v>
      </c>
    </row>
    <row r="75" spans="2:11" x14ac:dyDescent="0.2">
      <c r="B75" s="40" t="s">
        <v>41</v>
      </c>
      <c r="C75" s="27"/>
      <c r="D75" s="27" t="s">
        <v>40</v>
      </c>
      <c r="E75" s="10">
        <v>0</v>
      </c>
      <c r="F75" s="26"/>
      <c r="G75" s="28">
        <f t="shared" ref="G75:G76" si="21">F75*E75</f>
        <v>0</v>
      </c>
      <c r="H75" s="87"/>
      <c r="I75" s="86">
        <f t="shared" ref="I75:I76" si="22">$E75*H75*$I$14</f>
        <v>0</v>
      </c>
      <c r="J75" s="28">
        <f t="shared" si="17"/>
        <v>0</v>
      </c>
      <c r="K75" s="86">
        <f t="shared" si="18"/>
        <v>0</v>
      </c>
    </row>
    <row r="76" spans="2:11" x14ac:dyDescent="0.2">
      <c r="B76" s="40" t="s">
        <v>42</v>
      </c>
      <c r="C76" s="27"/>
      <c r="D76" s="27" t="s">
        <v>40</v>
      </c>
      <c r="E76" s="10">
        <v>0</v>
      </c>
      <c r="F76" s="26"/>
      <c r="G76" s="28">
        <f t="shared" si="21"/>
        <v>0</v>
      </c>
      <c r="H76" s="87"/>
      <c r="I76" s="86">
        <f t="shared" si="22"/>
        <v>0</v>
      </c>
      <c r="J76" s="28">
        <f t="shared" si="17"/>
        <v>0</v>
      </c>
      <c r="K76" s="86">
        <f t="shared" si="18"/>
        <v>0</v>
      </c>
    </row>
    <row r="77" spans="2:11" x14ac:dyDescent="0.2">
      <c r="B77" s="40" t="s">
        <v>44</v>
      </c>
      <c r="C77" s="27" t="s">
        <v>45</v>
      </c>
      <c r="D77" s="27" t="s">
        <v>38</v>
      </c>
      <c r="E77" s="10">
        <v>0</v>
      </c>
      <c r="F77" s="26"/>
      <c r="G77" s="28">
        <f>F77*$E77</f>
        <v>0</v>
      </c>
      <c r="H77" s="87"/>
      <c r="I77" s="86">
        <f>H77*$E77</f>
        <v>0</v>
      </c>
      <c r="J77" s="28">
        <f t="shared" si="17"/>
        <v>0</v>
      </c>
      <c r="K77" s="86">
        <f t="shared" si="18"/>
        <v>0</v>
      </c>
    </row>
    <row r="78" spans="2:11" x14ac:dyDescent="0.2">
      <c r="B78" s="40" t="s">
        <v>44</v>
      </c>
      <c r="C78" s="27" t="s">
        <v>45</v>
      </c>
      <c r="D78" s="27" t="s">
        <v>38</v>
      </c>
      <c r="E78" s="10">
        <v>0</v>
      </c>
      <c r="F78" s="26"/>
      <c r="G78" s="28">
        <f>F78*$E78</f>
        <v>0</v>
      </c>
      <c r="H78" s="87"/>
      <c r="I78" s="86">
        <f>H78*$E78</f>
        <v>0</v>
      </c>
      <c r="J78" s="28">
        <f t="shared" si="17"/>
        <v>0</v>
      </c>
      <c r="K78" s="86">
        <f t="shared" si="18"/>
        <v>0</v>
      </c>
    </row>
    <row r="79" spans="2:11" x14ac:dyDescent="0.2">
      <c r="B79" s="26"/>
      <c r="C79" s="27"/>
      <c r="D79" s="27"/>
      <c r="E79" s="10"/>
      <c r="F79" s="26"/>
      <c r="G79" s="28"/>
      <c r="H79" s="87"/>
      <c r="I79" s="86"/>
      <c r="J79" s="28"/>
      <c r="K79" s="86"/>
    </row>
    <row r="80" spans="2:11" x14ac:dyDescent="0.2">
      <c r="B80" s="26" t="s">
        <v>48</v>
      </c>
      <c r="C80" s="27"/>
      <c r="D80" s="27"/>
      <c r="E80" s="10"/>
      <c r="F80" s="26"/>
      <c r="G80" s="28"/>
      <c r="H80" s="87"/>
      <c r="I80" s="86"/>
      <c r="J80" s="28"/>
      <c r="K80" s="86"/>
    </row>
    <row r="81" spans="2:11" x14ac:dyDescent="0.2">
      <c r="B81" s="40" t="s">
        <v>51</v>
      </c>
      <c r="C81" s="27"/>
      <c r="D81" s="27" t="s">
        <v>37</v>
      </c>
      <c r="E81" s="10">
        <v>0</v>
      </c>
      <c r="F81" s="26"/>
      <c r="G81" s="28">
        <f>F81*E81</f>
        <v>0</v>
      </c>
      <c r="H81" s="87"/>
      <c r="I81" s="86">
        <f>$E81*H81*$I$14</f>
        <v>0</v>
      </c>
      <c r="J81" s="28">
        <f t="shared" si="17"/>
        <v>0</v>
      </c>
      <c r="K81" s="86">
        <f t="shared" si="18"/>
        <v>0</v>
      </c>
    </row>
    <row r="82" spans="2:11" x14ac:dyDescent="0.2">
      <c r="B82" s="40" t="s">
        <v>42</v>
      </c>
      <c r="C82" s="27"/>
      <c r="D82" s="27" t="s">
        <v>38</v>
      </c>
      <c r="E82" s="10">
        <v>0</v>
      </c>
      <c r="F82" s="26"/>
      <c r="G82" s="28">
        <f>F82*E82</f>
        <v>0</v>
      </c>
      <c r="H82" s="87"/>
      <c r="I82" s="86">
        <f>$E82*H82*$I$14</f>
        <v>0</v>
      </c>
      <c r="J82" s="28">
        <f t="shared" si="17"/>
        <v>0</v>
      </c>
      <c r="K82" s="86">
        <f t="shared" si="18"/>
        <v>0</v>
      </c>
    </row>
    <row r="83" spans="2:11" x14ac:dyDescent="0.2">
      <c r="B83" s="40" t="s">
        <v>49</v>
      </c>
      <c r="C83" s="27"/>
      <c r="D83" s="27" t="s">
        <v>38</v>
      </c>
      <c r="E83" s="10">
        <v>0</v>
      </c>
      <c r="F83" s="26"/>
      <c r="G83" s="28">
        <f>F83*E83</f>
        <v>0</v>
      </c>
      <c r="H83" s="87"/>
      <c r="I83" s="86">
        <f>$E83*H83*$I$14</f>
        <v>0</v>
      </c>
      <c r="J83" s="28">
        <f t="shared" si="17"/>
        <v>0</v>
      </c>
      <c r="K83" s="86">
        <f t="shared" si="18"/>
        <v>0</v>
      </c>
    </row>
    <row r="84" spans="2:11" x14ac:dyDescent="0.2">
      <c r="B84" s="26"/>
      <c r="C84" s="27"/>
      <c r="D84" s="27"/>
      <c r="E84" s="10"/>
      <c r="F84" s="26"/>
      <c r="G84" s="28"/>
      <c r="H84" s="87"/>
      <c r="I84" s="86"/>
      <c r="J84" s="28"/>
      <c r="K84" s="86"/>
    </row>
    <row r="85" spans="2:11" s="2" customFormat="1" x14ac:dyDescent="0.2">
      <c r="B85" s="19" t="s">
        <v>50</v>
      </c>
      <c r="C85" s="20"/>
      <c r="D85" s="20"/>
      <c r="E85" s="21"/>
      <c r="F85" s="19"/>
      <c r="G85" s="22">
        <f>SUM(G61:G84)</f>
        <v>0</v>
      </c>
      <c r="H85" s="97"/>
      <c r="I85" s="94">
        <f>SUM(I61:I84)</f>
        <v>0</v>
      </c>
      <c r="J85" s="22"/>
      <c r="K85" s="94">
        <f>IF(SUM(K61:K84)=G85+I85,SUM(K61:K84),"ERROR")</f>
        <v>0</v>
      </c>
    </row>
    <row r="86" spans="2:11" s="57" customFormat="1" x14ac:dyDescent="0.2">
      <c r="B86" s="58"/>
      <c r="C86" s="59"/>
      <c r="D86" s="59"/>
      <c r="E86" s="60"/>
      <c r="F86" s="58"/>
      <c r="G86" s="98"/>
      <c r="H86" s="99"/>
      <c r="I86" s="100"/>
      <c r="J86" s="98"/>
      <c r="K86" s="100"/>
    </row>
    <row r="87" spans="2:11" s="57" customFormat="1" x14ac:dyDescent="0.2">
      <c r="B87" s="58"/>
      <c r="C87" s="59"/>
      <c r="D87" s="59"/>
      <c r="E87" s="60"/>
      <c r="F87" s="58"/>
      <c r="G87" s="98"/>
      <c r="H87" s="99"/>
      <c r="I87" s="100"/>
      <c r="J87" s="98"/>
      <c r="K87" s="100"/>
    </row>
    <row r="88" spans="2:11" x14ac:dyDescent="0.2">
      <c r="B88" s="35" t="s">
        <v>53</v>
      </c>
      <c r="C88" s="27"/>
      <c r="D88" s="27"/>
      <c r="E88" s="10"/>
      <c r="F88" s="26"/>
      <c r="G88" s="28"/>
      <c r="H88" s="87"/>
      <c r="I88" s="86"/>
      <c r="J88" s="28"/>
      <c r="K88" s="86"/>
    </row>
    <row r="89" spans="2:11" x14ac:dyDescent="0.2">
      <c r="B89" s="26" t="s">
        <v>55</v>
      </c>
      <c r="C89" s="27"/>
      <c r="D89" s="27"/>
      <c r="E89" s="10"/>
      <c r="F89" s="26"/>
      <c r="G89" s="28">
        <v>0</v>
      </c>
      <c r="H89" s="87"/>
      <c r="I89" s="86">
        <v>0</v>
      </c>
      <c r="J89" s="28"/>
      <c r="K89" s="86">
        <f t="shared" ref="K89:K94" si="23">G89+I89</f>
        <v>0</v>
      </c>
    </row>
    <row r="90" spans="2:11" x14ac:dyDescent="0.2">
      <c r="B90" s="26" t="s">
        <v>55</v>
      </c>
      <c r="C90" s="27"/>
      <c r="D90" s="27"/>
      <c r="E90" s="10"/>
      <c r="F90" s="26"/>
      <c r="G90" s="28">
        <v>0</v>
      </c>
      <c r="H90" s="87"/>
      <c r="I90" s="86">
        <v>0</v>
      </c>
      <c r="J90" s="28"/>
      <c r="K90" s="86">
        <f t="shared" si="23"/>
        <v>0</v>
      </c>
    </row>
    <row r="91" spans="2:11" x14ac:dyDescent="0.2">
      <c r="B91" s="26" t="s">
        <v>55</v>
      </c>
      <c r="C91" s="27"/>
      <c r="D91" s="27"/>
      <c r="E91" s="10"/>
      <c r="F91" s="26"/>
      <c r="G91" s="28">
        <v>0</v>
      </c>
      <c r="H91" s="87"/>
      <c r="I91" s="86">
        <v>0</v>
      </c>
      <c r="J91" s="28"/>
      <c r="K91" s="86">
        <f t="shared" si="23"/>
        <v>0</v>
      </c>
    </row>
    <row r="92" spans="2:11" x14ac:dyDescent="0.2">
      <c r="B92" s="26" t="s">
        <v>55</v>
      </c>
      <c r="C92" s="27"/>
      <c r="D92" s="27"/>
      <c r="E92" s="10"/>
      <c r="F92" s="26"/>
      <c r="G92" s="28">
        <v>0</v>
      </c>
      <c r="H92" s="87"/>
      <c r="I92" s="86">
        <v>0</v>
      </c>
      <c r="J92" s="28"/>
      <c r="K92" s="86">
        <f t="shared" si="23"/>
        <v>0</v>
      </c>
    </row>
    <row r="93" spans="2:11" x14ac:dyDescent="0.2">
      <c r="B93" s="26" t="s">
        <v>55</v>
      </c>
      <c r="C93" s="27"/>
      <c r="D93" s="27"/>
      <c r="E93" s="10"/>
      <c r="F93" s="26"/>
      <c r="G93" s="28">
        <v>0</v>
      </c>
      <c r="H93" s="87"/>
      <c r="I93" s="86">
        <v>0</v>
      </c>
      <c r="J93" s="28"/>
      <c r="K93" s="86">
        <f t="shared" si="23"/>
        <v>0</v>
      </c>
    </row>
    <row r="94" spans="2:11" x14ac:dyDescent="0.2">
      <c r="B94" s="26" t="s">
        <v>55</v>
      </c>
      <c r="C94" s="27"/>
      <c r="D94" s="27"/>
      <c r="E94" s="10"/>
      <c r="F94" s="26"/>
      <c r="G94" s="28">
        <v>0</v>
      </c>
      <c r="H94" s="87"/>
      <c r="I94" s="86">
        <v>0</v>
      </c>
      <c r="J94" s="28"/>
      <c r="K94" s="86">
        <f t="shared" si="23"/>
        <v>0</v>
      </c>
    </row>
    <row r="95" spans="2:11" x14ac:dyDescent="0.2">
      <c r="B95" s="26"/>
      <c r="C95" s="27"/>
      <c r="D95" s="27"/>
      <c r="E95" s="10"/>
      <c r="F95" s="26"/>
      <c r="G95" s="28"/>
      <c r="H95" s="87"/>
      <c r="I95" s="86"/>
      <c r="J95" s="28"/>
      <c r="K95" s="86"/>
    </row>
    <row r="96" spans="2:11" s="2" customFormat="1" x14ac:dyDescent="0.2">
      <c r="B96" s="19" t="s">
        <v>54</v>
      </c>
      <c r="C96" s="20"/>
      <c r="D96" s="20"/>
      <c r="E96" s="21"/>
      <c r="F96" s="19"/>
      <c r="G96" s="22">
        <f>SUM(G89:G95)</f>
        <v>0</v>
      </c>
      <c r="H96" s="97"/>
      <c r="I96" s="94">
        <f>SUM(I89:I95)</f>
        <v>0</v>
      </c>
      <c r="J96" s="22"/>
      <c r="K96" s="94">
        <f>IF(SUM(K89:K95)=G96+I96,SUM(K89:K95),"ERROR")</f>
        <v>0</v>
      </c>
    </row>
    <row r="97" spans="2:11" x14ac:dyDescent="0.2">
      <c r="B97" s="23"/>
      <c r="C97" s="64"/>
      <c r="D97" s="24"/>
      <c r="E97" s="25"/>
      <c r="F97" s="23"/>
      <c r="G97" s="95"/>
      <c r="H97" s="96"/>
      <c r="I97" s="95"/>
      <c r="J97" s="44"/>
      <c r="K97" s="95"/>
    </row>
    <row r="98" spans="2:11" x14ac:dyDescent="0.2">
      <c r="B98" s="35" t="s">
        <v>57</v>
      </c>
      <c r="C98" s="27"/>
      <c r="D98" s="27"/>
      <c r="E98" s="10"/>
      <c r="F98" s="26"/>
      <c r="G98" s="86"/>
      <c r="H98" s="87"/>
      <c r="I98" s="86"/>
      <c r="J98" s="28"/>
      <c r="K98" s="86"/>
    </row>
    <row r="99" spans="2:11" x14ac:dyDescent="0.2">
      <c r="B99" s="26"/>
      <c r="C99" s="27"/>
      <c r="D99" s="27"/>
      <c r="E99" s="10"/>
      <c r="F99" s="26"/>
      <c r="G99" s="86"/>
      <c r="H99" s="87"/>
      <c r="I99" s="86"/>
      <c r="J99" s="28"/>
      <c r="K99" s="86"/>
    </row>
    <row r="100" spans="2:11" x14ac:dyDescent="0.2">
      <c r="B100" s="26" t="s">
        <v>86</v>
      </c>
      <c r="C100" s="27"/>
      <c r="D100" s="27"/>
      <c r="E100" s="10"/>
      <c r="F100" s="26"/>
      <c r="G100" s="86"/>
      <c r="H100" s="87"/>
      <c r="I100" s="86"/>
      <c r="J100" s="28"/>
      <c r="K100" s="86"/>
    </row>
    <row r="101" spans="2:11" x14ac:dyDescent="0.2">
      <c r="B101" s="40" t="s">
        <v>59</v>
      </c>
      <c r="C101" s="27"/>
      <c r="D101" s="27" t="s">
        <v>69</v>
      </c>
      <c r="E101" s="10">
        <v>0</v>
      </c>
      <c r="F101" s="26"/>
      <c r="G101" s="86">
        <f t="shared" ref="G101:G107" si="24">F101*E101</f>
        <v>0</v>
      </c>
      <c r="H101" s="87"/>
      <c r="I101" s="86">
        <f t="shared" ref="I101:I116" si="25">$E101*H101*$I$14</f>
        <v>0</v>
      </c>
      <c r="J101" s="28"/>
      <c r="K101" s="86">
        <f t="shared" ref="K101:K116" si="26">G101+I101</f>
        <v>0</v>
      </c>
    </row>
    <row r="102" spans="2:11" x14ac:dyDescent="0.2">
      <c r="B102" s="40" t="s">
        <v>60</v>
      </c>
      <c r="C102" s="27"/>
      <c r="D102" s="27" t="s">
        <v>70</v>
      </c>
      <c r="E102" s="10">
        <v>0</v>
      </c>
      <c r="F102" s="26"/>
      <c r="G102" s="86">
        <f t="shared" si="24"/>
        <v>0</v>
      </c>
      <c r="H102" s="87"/>
      <c r="I102" s="86">
        <f t="shared" si="25"/>
        <v>0</v>
      </c>
      <c r="J102" s="28"/>
      <c r="K102" s="86">
        <f t="shared" si="26"/>
        <v>0</v>
      </c>
    </row>
    <row r="103" spans="2:11" x14ac:dyDescent="0.2">
      <c r="B103" s="40" t="s">
        <v>61</v>
      </c>
      <c r="C103" s="27"/>
      <c r="D103" s="27" t="s">
        <v>70</v>
      </c>
      <c r="E103" s="10">
        <v>0</v>
      </c>
      <c r="F103" s="26"/>
      <c r="G103" s="86">
        <f t="shared" si="24"/>
        <v>0</v>
      </c>
      <c r="H103" s="87"/>
      <c r="I103" s="86">
        <f t="shared" si="25"/>
        <v>0</v>
      </c>
      <c r="J103" s="28"/>
      <c r="K103" s="86">
        <f t="shared" si="26"/>
        <v>0</v>
      </c>
    </row>
    <row r="104" spans="2:11" x14ac:dyDescent="0.2">
      <c r="B104" s="40" t="s">
        <v>62</v>
      </c>
      <c r="C104" s="27"/>
      <c r="D104" s="27" t="s">
        <v>70</v>
      </c>
      <c r="E104" s="10">
        <v>0</v>
      </c>
      <c r="F104" s="26"/>
      <c r="G104" s="86">
        <f t="shared" si="24"/>
        <v>0</v>
      </c>
      <c r="H104" s="87"/>
      <c r="I104" s="86">
        <f t="shared" si="25"/>
        <v>0</v>
      </c>
      <c r="J104" s="28"/>
      <c r="K104" s="86">
        <f t="shared" si="26"/>
        <v>0</v>
      </c>
    </row>
    <row r="105" spans="2:11" x14ac:dyDescent="0.2">
      <c r="B105" s="40" t="s">
        <v>63</v>
      </c>
      <c r="C105" s="27"/>
      <c r="D105" s="27" t="s">
        <v>69</v>
      </c>
      <c r="E105" s="10">
        <v>0</v>
      </c>
      <c r="F105" s="26"/>
      <c r="G105" s="86">
        <f t="shared" si="24"/>
        <v>0</v>
      </c>
      <c r="H105" s="87"/>
      <c r="I105" s="86">
        <f t="shared" si="25"/>
        <v>0</v>
      </c>
      <c r="J105" s="28"/>
      <c r="K105" s="86">
        <f t="shared" si="26"/>
        <v>0</v>
      </c>
    </row>
    <row r="106" spans="2:11" x14ac:dyDescent="0.2">
      <c r="B106" s="40" t="s">
        <v>64</v>
      </c>
      <c r="C106" s="27"/>
      <c r="D106" s="27" t="s">
        <v>69</v>
      </c>
      <c r="E106" s="10">
        <v>0</v>
      </c>
      <c r="F106" s="26"/>
      <c r="G106" s="86">
        <f t="shared" si="24"/>
        <v>0</v>
      </c>
      <c r="H106" s="87"/>
      <c r="I106" s="86">
        <f t="shared" si="25"/>
        <v>0</v>
      </c>
      <c r="J106" s="28"/>
      <c r="K106" s="86">
        <f t="shared" si="26"/>
        <v>0</v>
      </c>
    </row>
    <row r="107" spans="2:11" x14ac:dyDescent="0.2">
      <c r="B107" s="40" t="s">
        <v>65</v>
      </c>
      <c r="C107" s="27"/>
      <c r="D107" s="27" t="s">
        <v>70</v>
      </c>
      <c r="E107" s="10">
        <v>0</v>
      </c>
      <c r="F107" s="26"/>
      <c r="G107" s="86">
        <f t="shared" si="24"/>
        <v>0</v>
      </c>
      <c r="H107" s="87"/>
      <c r="I107" s="86">
        <f t="shared" si="25"/>
        <v>0</v>
      </c>
      <c r="J107" s="28"/>
      <c r="K107" s="86">
        <f t="shared" si="26"/>
        <v>0</v>
      </c>
    </row>
    <row r="108" spans="2:11" x14ac:dyDescent="0.2">
      <c r="B108" s="40"/>
      <c r="C108" s="27"/>
      <c r="D108" s="27"/>
      <c r="E108" s="10"/>
      <c r="F108" s="26"/>
      <c r="G108" s="86"/>
      <c r="H108" s="87"/>
      <c r="I108" s="86"/>
      <c r="J108" s="28"/>
      <c r="K108" s="86"/>
    </row>
    <row r="109" spans="2:11" x14ac:dyDescent="0.2">
      <c r="B109" s="40" t="s">
        <v>66</v>
      </c>
      <c r="C109" s="27"/>
      <c r="D109" s="27" t="s">
        <v>38</v>
      </c>
      <c r="E109" s="10">
        <v>0</v>
      </c>
      <c r="F109" s="26"/>
      <c r="G109" s="86">
        <f t="shared" ref="G109:G111" si="27">F109*E109</f>
        <v>0</v>
      </c>
      <c r="H109" s="87"/>
      <c r="I109" s="86">
        <f t="shared" si="25"/>
        <v>0</v>
      </c>
      <c r="J109" s="28"/>
      <c r="K109" s="86">
        <f t="shared" si="26"/>
        <v>0</v>
      </c>
    </row>
    <row r="110" spans="2:11" x14ac:dyDescent="0.2">
      <c r="B110" s="40" t="s">
        <v>67</v>
      </c>
      <c r="C110" s="27"/>
      <c r="D110" s="27" t="s">
        <v>58</v>
      </c>
      <c r="E110" s="10">
        <v>0</v>
      </c>
      <c r="F110" s="26"/>
      <c r="G110" s="86">
        <f t="shared" si="27"/>
        <v>0</v>
      </c>
      <c r="H110" s="87"/>
      <c r="I110" s="86">
        <f t="shared" si="25"/>
        <v>0</v>
      </c>
      <c r="J110" s="28"/>
      <c r="K110" s="86">
        <f t="shared" si="26"/>
        <v>0</v>
      </c>
    </row>
    <row r="111" spans="2:11" x14ac:dyDescent="0.2">
      <c r="B111" s="40" t="s">
        <v>68</v>
      </c>
      <c r="C111" s="27"/>
      <c r="D111" s="27" t="s">
        <v>58</v>
      </c>
      <c r="E111" s="10">
        <v>0</v>
      </c>
      <c r="F111" s="26"/>
      <c r="G111" s="86">
        <f t="shared" si="27"/>
        <v>0</v>
      </c>
      <c r="H111" s="87"/>
      <c r="I111" s="86">
        <f t="shared" si="25"/>
        <v>0</v>
      </c>
      <c r="J111" s="28"/>
      <c r="K111" s="86">
        <f t="shared" si="26"/>
        <v>0</v>
      </c>
    </row>
    <row r="112" spans="2:11" x14ac:dyDescent="0.2">
      <c r="B112" s="40"/>
      <c r="C112" s="27"/>
      <c r="D112" s="27"/>
      <c r="E112" s="10"/>
      <c r="F112" s="26"/>
      <c r="G112" s="86"/>
      <c r="H112" s="87"/>
      <c r="I112" s="86"/>
      <c r="J112" s="28"/>
      <c r="K112" s="86"/>
    </row>
    <row r="113" spans="2:11" x14ac:dyDescent="0.2">
      <c r="B113" s="40" t="s">
        <v>52</v>
      </c>
      <c r="C113" s="27"/>
      <c r="D113" s="27" t="s">
        <v>58</v>
      </c>
      <c r="E113" s="10">
        <v>0</v>
      </c>
      <c r="F113" s="26"/>
      <c r="G113" s="86">
        <f t="shared" ref="G113:G114" si="28">F113*E113</f>
        <v>0</v>
      </c>
      <c r="H113" s="87"/>
      <c r="I113" s="86">
        <f t="shared" si="25"/>
        <v>0</v>
      </c>
      <c r="J113" s="28"/>
      <c r="K113" s="86">
        <f t="shared" si="26"/>
        <v>0</v>
      </c>
    </row>
    <row r="114" spans="2:11" x14ac:dyDescent="0.2">
      <c r="B114" s="40" t="s">
        <v>52</v>
      </c>
      <c r="C114" s="27"/>
      <c r="D114" s="27" t="s">
        <v>58</v>
      </c>
      <c r="E114" s="10">
        <v>0</v>
      </c>
      <c r="F114" s="26"/>
      <c r="G114" s="86">
        <f t="shared" si="28"/>
        <v>0</v>
      </c>
      <c r="H114" s="87"/>
      <c r="I114" s="86">
        <f t="shared" si="25"/>
        <v>0</v>
      </c>
      <c r="J114" s="28"/>
      <c r="K114" s="86">
        <f t="shared" si="26"/>
        <v>0</v>
      </c>
    </row>
    <row r="115" spans="2:11" x14ac:dyDescent="0.2">
      <c r="B115" s="40" t="s">
        <v>52</v>
      </c>
      <c r="C115" s="27"/>
      <c r="D115" s="27" t="s">
        <v>58</v>
      </c>
      <c r="E115" s="10">
        <v>0</v>
      </c>
      <c r="F115" s="26"/>
      <c r="G115" s="86">
        <f t="shared" ref="G115:G116" si="29">F115*E115</f>
        <v>0</v>
      </c>
      <c r="H115" s="87"/>
      <c r="I115" s="86">
        <f t="shared" si="25"/>
        <v>0</v>
      </c>
      <c r="J115" s="28"/>
      <c r="K115" s="86">
        <f t="shared" si="26"/>
        <v>0</v>
      </c>
    </row>
    <row r="116" spans="2:11" x14ac:dyDescent="0.2">
      <c r="B116" s="40" t="s">
        <v>52</v>
      </c>
      <c r="C116" s="27"/>
      <c r="D116" s="27" t="s">
        <v>58</v>
      </c>
      <c r="E116" s="10">
        <v>0</v>
      </c>
      <c r="F116" s="26"/>
      <c r="G116" s="86">
        <f t="shared" si="29"/>
        <v>0</v>
      </c>
      <c r="H116" s="87"/>
      <c r="I116" s="86">
        <f t="shared" si="25"/>
        <v>0</v>
      </c>
      <c r="J116" s="28"/>
      <c r="K116" s="86">
        <f t="shared" si="26"/>
        <v>0</v>
      </c>
    </row>
    <row r="117" spans="2:11" x14ac:dyDescent="0.2">
      <c r="B117" s="26"/>
      <c r="C117" s="27"/>
      <c r="D117" s="27"/>
      <c r="E117" s="10"/>
      <c r="F117" s="26"/>
      <c r="G117" s="86"/>
      <c r="H117" s="87"/>
      <c r="I117" s="86"/>
      <c r="J117" s="28"/>
      <c r="K117" s="86"/>
    </row>
    <row r="118" spans="2:11" s="2" customFormat="1" x14ac:dyDescent="0.2">
      <c r="B118" s="19" t="s">
        <v>56</v>
      </c>
      <c r="C118" s="20"/>
      <c r="D118" s="20"/>
      <c r="E118" s="21"/>
      <c r="F118" s="19"/>
      <c r="G118" s="94">
        <f>SUM(G98:G117)</f>
        <v>0</v>
      </c>
      <c r="H118" s="97"/>
      <c r="I118" s="94">
        <f>SUM(I98:I117)</f>
        <v>0</v>
      </c>
      <c r="J118" s="22"/>
      <c r="K118" s="94">
        <f>IF(SUM(K98:K117)=G118+I118,SUM(K98:K117),"ERROR")</f>
        <v>0</v>
      </c>
    </row>
    <row r="119" spans="2:11" x14ac:dyDescent="0.2">
      <c r="B119" s="23"/>
      <c r="C119" s="24"/>
      <c r="D119" s="24"/>
      <c r="E119" s="25"/>
      <c r="F119" s="24"/>
      <c r="G119" s="44"/>
      <c r="H119" s="44"/>
      <c r="I119" s="44"/>
      <c r="J119" s="44"/>
      <c r="K119" s="95"/>
    </row>
    <row r="120" spans="2:11" s="2" customFormat="1" x14ac:dyDescent="0.2">
      <c r="B120" s="61" t="s">
        <v>71</v>
      </c>
      <c r="C120" s="62"/>
      <c r="D120" s="62"/>
      <c r="E120" s="63"/>
      <c r="F120" s="61"/>
      <c r="G120" s="101">
        <f>G51+G57+G85+G96+G118</f>
        <v>0</v>
      </c>
      <c r="H120" s="102"/>
      <c r="I120" s="101">
        <f>I51+I57+I85+I96+I118</f>
        <v>0</v>
      </c>
      <c r="J120" s="103"/>
      <c r="K120" s="101">
        <f>IF(K51+K57+K85+K96+K118=G120+I120,G120+I120,"ERROR")</f>
        <v>0</v>
      </c>
    </row>
    <row r="121" spans="2:11" x14ac:dyDescent="0.2">
      <c r="B121" s="23"/>
      <c r="C121" s="24"/>
      <c r="D121" s="24"/>
      <c r="E121" s="25"/>
      <c r="F121" s="23"/>
      <c r="G121" s="44"/>
      <c r="H121" s="96"/>
      <c r="I121" s="95"/>
      <c r="J121" s="44"/>
      <c r="K121" s="95"/>
    </row>
    <row r="122" spans="2:11" x14ac:dyDescent="0.2">
      <c r="B122" s="35" t="s">
        <v>72</v>
      </c>
      <c r="C122" s="27"/>
      <c r="D122" s="27"/>
      <c r="E122" s="10"/>
      <c r="F122" s="26"/>
      <c r="G122" s="28"/>
      <c r="H122" s="87"/>
      <c r="I122" s="86"/>
      <c r="J122" s="28"/>
      <c r="K122" s="86"/>
    </row>
    <row r="123" spans="2:11" x14ac:dyDescent="0.2">
      <c r="B123" s="26" t="s">
        <v>73</v>
      </c>
      <c r="C123" s="27" t="s">
        <v>74</v>
      </c>
      <c r="D123" s="27"/>
      <c r="E123" s="65">
        <v>0</v>
      </c>
      <c r="F123" s="47">
        <f>G120</f>
        <v>0</v>
      </c>
      <c r="G123" s="28">
        <f>$E$123*F123</f>
        <v>0</v>
      </c>
      <c r="H123" s="87">
        <f>I120</f>
        <v>0</v>
      </c>
      <c r="I123" s="86">
        <f>$E$123*H123</f>
        <v>0</v>
      </c>
      <c r="J123" s="28"/>
      <c r="K123" s="86">
        <f>G123+I123</f>
        <v>0</v>
      </c>
    </row>
    <row r="124" spans="2:11" x14ac:dyDescent="0.2">
      <c r="B124" s="26"/>
      <c r="C124" s="27"/>
      <c r="D124" s="27"/>
      <c r="E124" s="10"/>
      <c r="F124" s="26"/>
      <c r="G124" s="28"/>
      <c r="H124" s="87"/>
      <c r="I124" s="86"/>
      <c r="J124" s="28"/>
      <c r="K124" s="86"/>
    </row>
    <row r="125" spans="2:11" s="2" customFormat="1" x14ac:dyDescent="0.2">
      <c r="B125" s="19" t="s">
        <v>75</v>
      </c>
      <c r="C125" s="20"/>
      <c r="D125" s="20"/>
      <c r="E125" s="21"/>
      <c r="F125" s="19"/>
      <c r="G125" s="22">
        <f>SUM(G122:G124)</f>
        <v>0</v>
      </c>
      <c r="H125" s="97"/>
      <c r="I125" s="94">
        <f>SUM(I122:I124)</f>
        <v>0</v>
      </c>
      <c r="J125" s="22"/>
      <c r="K125" s="94">
        <f>IF(SUM(K122:K124)=G125+I125,SUM(K122:K124),"ERROR")</f>
        <v>0</v>
      </c>
    </row>
    <row r="126" spans="2:11" x14ac:dyDescent="0.2">
      <c r="B126" s="23"/>
      <c r="C126" s="24"/>
      <c r="D126" s="24"/>
      <c r="E126" s="25"/>
      <c r="F126" s="24"/>
      <c r="G126" s="44"/>
      <c r="H126" s="44"/>
      <c r="I126" s="44"/>
      <c r="J126" s="44"/>
      <c r="K126" s="95"/>
    </row>
    <row r="127" spans="2:11" s="66" customFormat="1" ht="15" x14ac:dyDescent="0.25">
      <c r="B127" s="67" t="s">
        <v>76</v>
      </c>
      <c r="C127" s="68"/>
      <c r="D127" s="68"/>
      <c r="E127" s="69"/>
      <c r="F127" s="67"/>
      <c r="G127" s="104">
        <f>G120+G125</f>
        <v>0</v>
      </c>
      <c r="H127" s="105"/>
      <c r="I127" s="104">
        <f>I120+I125</f>
        <v>0</v>
      </c>
      <c r="J127" s="106"/>
      <c r="K127" s="104">
        <f>IF(K120+K125=G127+I127,G127+I127,"ERROR")</f>
        <v>0</v>
      </c>
    </row>
    <row r="129" spans="2:11" x14ac:dyDescent="0.2">
      <c r="B129" s="76" t="s">
        <v>82</v>
      </c>
      <c r="C129" s="77"/>
      <c r="D129" s="77"/>
      <c r="E129" s="77"/>
      <c r="F129" s="77"/>
      <c r="G129" s="77"/>
      <c r="H129" s="77"/>
      <c r="I129" s="77"/>
      <c r="J129" s="77"/>
      <c r="K129" s="78"/>
    </row>
  </sheetData>
  <mergeCells count="6">
    <mergeCell ref="B129:K129"/>
    <mergeCell ref="J11:K11"/>
    <mergeCell ref="E4:F4"/>
    <mergeCell ref="F11:G11"/>
    <mergeCell ref="H11:I11"/>
    <mergeCell ref="B10:K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zoomScale="80" zoomScaleNormal="80" workbookViewId="0"/>
  </sheetViews>
  <sheetFormatPr defaultRowHeight="12.75" x14ac:dyDescent="0.2"/>
  <cols>
    <col min="1" max="1" width="3.5703125" style="1" customWidth="1"/>
    <col min="2" max="2" width="17.140625" style="1" customWidth="1"/>
    <col min="3" max="3" width="18.42578125" style="1" customWidth="1"/>
    <col min="4" max="16384" width="9.140625" style="1"/>
  </cols>
  <sheetData>
    <row r="1" spans="1:3" x14ac:dyDescent="0.2">
      <c r="A1" s="2" t="str">
        <f>'Detailed Budget'!A1</f>
        <v>*Program Name, Acronym, and Country(ies)*</v>
      </c>
    </row>
    <row r="2" spans="1:3" x14ac:dyDescent="0.2">
      <c r="A2" s="2" t="str">
        <f>'Detailed Budget'!A2</f>
        <v>*RFP/RFA Number*</v>
      </c>
    </row>
    <row r="3" spans="1:3" x14ac:dyDescent="0.2">
      <c r="A3" s="2" t="str">
        <f>'Detailed Budget'!A3</f>
        <v>Prime Offeror: *NAME*</v>
      </c>
    </row>
    <row r="4" spans="1:3" x14ac:dyDescent="0.2">
      <c r="A4" s="2" t="str">
        <f>'Detailed Budget'!A4</f>
        <v>Client: *NAME*</v>
      </c>
    </row>
    <row r="5" spans="1:3" x14ac:dyDescent="0.2">
      <c r="A5" s="2" t="str">
        <f>'Detailed Budget'!A5</f>
        <v>Date of Offer: *DATE*</v>
      </c>
    </row>
    <row r="6" spans="1:3" x14ac:dyDescent="0.2">
      <c r="A6" s="2" t="str">
        <f>'Detailed Budget'!A6</f>
        <v>Period of Performance: *DATES*</v>
      </c>
    </row>
    <row r="8" spans="1:3" x14ac:dyDescent="0.2">
      <c r="B8" s="2" t="s">
        <v>83</v>
      </c>
    </row>
    <row r="9" spans="1:3" x14ac:dyDescent="0.2">
      <c r="B9" s="1" t="s">
        <v>84</v>
      </c>
      <c r="C9" s="9">
        <v>172100</v>
      </c>
    </row>
    <row r="10" spans="1:3" x14ac:dyDescent="0.2">
      <c r="B10" s="1" t="s">
        <v>85</v>
      </c>
      <c r="C10" s="13">
        <f>C9/260</f>
        <v>661.92307692307691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Budget</vt:lpstr>
      <vt:lpstr>Detailed Budget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ahenry</dc:creator>
  <cp:lastModifiedBy>ahenry</cp:lastModifiedBy>
  <dcterms:created xsi:type="dcterms:W3CDTF">2016-03-04T16:32:45Z</dcterms:created>
  <dcterms:modified xsi:type="dcterms:W3CDTF">2017-12-12T16:13:16Z</dcterms:modified>
</cp:coreProperties>
</file>